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cox1/Dropbox/SPARTANBURG HUMANE SOCIETY GENERAL/"/>
    </mc:Choice>
  </mc:AlternateContent>
  <xr:revisionPtr revIDLastSave="0" documentId="8_{7D4C5165-4522-BA49-8882-1C6920AC76F1}" xr6:coauthVersionLast="47" xr6:coauthVersionMax="47" xr10:uidLastSave="{00000000-0000-0000-0000-000000000000}"/>
  <bookViews>
    <workbookView xWindow="0" yWindow="500" windowWidth="24720" windowHeight="17460" tabRatio="500" activeTab="2" xr2:uid="{00000000-000D-0000-FFFF-FFFF00000000}"/>
  </bookViews>
  <sheets>
    <sheet name="2020" sheetId="1" r:id="rId1"/>
    <sheet name="2021" sheetId="2" r:id="rId2"/>
    <sheet name="2022-" sheetId="4" r:id="rId3"/>
  </sheets>
  <definedNames>
    <definedName name="_xlnm.Print_Area" localSheetId="0">'2020'!$A$1:$O$60</definedName>
    <definedName name="_xlnm.Print_Area" localSheetId="1">'2021'!$A$1:$O$60</definedName>
    <definedName name="_xlnm.Print_Area" localSheetId="2">'2022-'!$A$1:$O$60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0" i="4" l="1"/>
  <c r="E60" i="4"/>
  <c r="D60" i="4"/>
  <c r="I30" i="4"/>
  <c r="H30" i="4"/>
  <c r="G30" i="4"/>
  <c r="F30" i="4"/>
  <c r="E30" i="4"/>
  <c r="D30" i="4"/>
  <c r="C30" i="4"/>
  <c r="N30" i="4"/>
  <c r="M30" i="4"/>
  <c r="L30" i="4"/>
  <c r="K30" i="4"/>
  <c r="J30" i="4"/>
  <c r="N60" i="4"/>
  <c r="M60" i="4"/>
  <c r="L60" i="4"/>
  <c r="K60" i="4"/>
  <c r="J60" i="4"/>
  <c r="I60" i="4"/>
  <c r="H60" i="4"/>
  <c r="G60" i="4"/>
  <c r="F60" i="4"/>
  <c r="N37" i="4"/>
  <c r="M37" i="4"/>
  <c r="J37" i="4"/>
  <c r="I37" i="4"/>
  <c r="H37" i="4"/>
  <c r="G37" i="4"/>
  <c r="F37" i="4"/>
  <c r="E37" i="4"/>
  <c r="D37" i="4"/>
  <c r="C37" i="4"/>
  <c r="N8" i="4"/>
  <c r="M8" i="4"/>
  <c r="L8" i="4"/>
  <c r="K8" i="4"/>
  <c r="J8" i="4"/>
  <c r="I8" i="4"/>
  <c r="H8" i="4"/>
  <c r="G8" i="4"/>
  <c r="F8" i="4"/>
  <c r="E8" i="4"/>
  <c r="D8" i="4"/>
  <c r="C8" i="4"/>
  <c r="L37" i="2"/>
  <c r="N37" i="2"/>
  <c r="M37" i="2"/>
  <c r="J37" i="2"/>
  <c r="I37" i="2"/>
  <c r="H37" i="2"/>
  <c r="G37" i="2"/>
  <c r="F37" i="2"/>
  <c r="E37" i="2"/>
  <c r="D37" i="2"/>
  <c r="C37" i="2"/>
  <c r="N8" i="2"/>
  <c r="M8" i="2"/>
  <c r="L8" i="2"/>
  <c r="K8" i="2"/>
  <c r="J8" i="2"/>
  <c r="I8" i="2"/>
  <c r="H8" i="2"/>
  <c r="G8" i="2"/>
  <c r="F8" i="2"/>
  <c r="E8" i="2"/>
  <c r="D8" i="2"/>
  <c r="C8" i="2"/>
  <c r="N37" i="1"/>
  <c r="M50" i="1"/>
  <c r="M37" i="1"/>
  <c r="J37" i="1"/>
  <c r="I50" i="1"/>
  <c r="I37" i="1"/>
  <c r="H50" i="1"/>
  <c r="H37" i="1"/>
  <c r="G50" i="1"/>
  <c r="G37" i="1"/>
  <c r="F50" i="1"/>
  <c r="F37" i="1"/>
  <c r="E50" i="1"/>
  <c r="D37" i="1"/>
  <c r="E37" i="1"/>
  <c r="D50" i="1"/>
  <c r="C50" i="1"/>
  <c r="C37" i="1"/>
  <c r="O30" i="1"/>
  <c r="O60" i="1"/>
  <c r="N8" i="1"/>
  <c r="M8" i="1"/>
  <c r="L8" i="1"/>
  <c r="K8" i="1"/>
  <c r="J8" i="1"/>
  <c r="I8" i="1"/>
  <c r="H8" i="1"/>
  <c r="G8" i="1"/>
  <c r="F8" i="1"/>
  <c r="E8" i="1"/>
  <c r="D8" i="1"/>
  <c r="C8" i="1"/>
  <c r="O30" i="4" l="1"/>
  <c r="O60" i="4"/>
</calcChain>
</file>

<file path=xl/sharedStrings.xml><?xml version="1.0" encoding="utf-8"?>
<sst xmlns="http://schemas.openxmlformats.org/spreadsheetml/2006/main" count="293" uniqueCount="49">
  <si>
    <t>JAN</t>
  </si>
  <si>
    <t>FEB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</si>
  <si>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</si>
  <si>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</si>
  <si>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</si>
  <si>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</si>
  <si>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</si>
  <si>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</si>
  <si>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</si>
  <si>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</si>
  <si>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</si>
  <si>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</si>
  <si>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CAT INTAKE</t>
  </si>
  <si>
    <t>CATS</t>
  </si>
  <si>
    <t>KITTENS</t>
  </si>
  <si>
    <t>TOTAL CAT INTAKE</t>
  </si>
  <si>
    <t>CATS ADOPTED</t>
  </si>
  <si>
    <t xml:space="preserve">     Kittens</t>
  </si>
  <si>
    <t xml:space="preserve">     Cats</t>
  </si>
  <si>
    <t>Kittens</t>
  </si>
  <si>
    <t>Cats</t>
  </si>
  <si>
    <t>CATS EUTHANIZED</t>
  </si>
  <si>
    <t>Space</t>
  </si>
  <si>
    <t>TOTAL EUTHANIZED</t>
  </si>
  <si>
    <t>TRANSFERRED OUT TO RESCUE/COUNTY</t>
  </si>
  <si>
    <t>Extreme Health</t>
  </si>
  <si>
    <t>Returned to Owners (RTOs)</t>
  </si>
  <si>
    <t xml:space="preserve">     OWNED PETS</t>
  </si>
  <si>
    <t xml:space="preserve">     STRAYS</t>
  </si>
  <si>
    <t xml:space="preserve">     FERAL CATS AND KITTENS</t>
  </si>
  <si>
    <t>CATS/KITTENS</t>
  </si>
  <si>
    <t>Died at Shelter</t>
  </si>
  <si>
    <t>Died in Home and Transported to Shelter</t>
  </si>
  <si>
    <t>CATS LIVE RELEASE RATE</t>
  </si>
  <si>
    <t>DOG INTAKE</t>
  </si>
  <si>
    <t>PUPPIES</t>
  </si>
  <si>
    <t>DOGS</t>
  </si>
  <si>
    <t>DOGS ADOPTED</t>
  </si>
  <si>
    <t xml:space="preserve">     Puppies</t>
  </si>
  <si>
    <t xml:space="preserve">     Dogs</t>
  </si>
  <si>
    <t>Puppies</t>
  </si>
  <si>
    <t>Dogs</t>
  </si>
  <si>
    <t>DOGS EUTHANIZED</t>
  </si>
  <si>
    <t>DOGS LIVE RELEASE RATE</t>
  </si>
  <si>
    <t>TOTAL DOG INTAKE</t>
  </si>
  <si>
    <t>RETURNED TO OWNERS (RTOs)</t>
  </si>
  <si>
    <t>Severe Aggression</t>
  </si>
  <si>
    <t>Owner Requested</t>
  </si>
  <si>
    <t>Fixed Feral Returned to Community (TNR)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</si>
</sst>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4" fillId="6" borderId="0" xfId="0" applyFont="1" applyFill="1"/>
    <xf numFmtId="0" fontId="4" fillId="3" borderId="1" xfId="0" applyFont="1" applyFill="1" applyBorder="1"/>
    <xf numFmtId="0" fontId="4" fillId="7" borderId="1" xfId="0" applyFont="1" applyFill="1" applyBorder="1"/>
    <xf numFmtId="0" fontId="8" fillId="0" borderId="0" xfId="0" applyFont="1"/>
    <xf numFmtId="0" fontId="11" fillId="3" borderId="1" xfId="0" applyFont="1" applyFill="1" applyBorder="1"/>
    <xf numFmtId="0" fontId="11" fillId="7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10" fillId="0" borderId="1" xfId="0" applyFont="1" applyBorder="1"/>
    <xf numFmtId="0" fontId="9" fillId="3" borderId="1" xfId="0" applyFont="1" applyFill="1" applyBorder="1"/>
    <xf numFmtId="0" fontId="5" fillId="5" borderId="1" xfId="0" applyFont="1" applyFill="1" applyBorder="1"/>
    <xf numFmtId="0" fontId="0" fillId="5" borderId="1" xfId="0" applyFill="1" applyBorder="1"/>
    <xf numFmtId="0" fontId="10" fillId="5" borderId="1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9" fillId="4" borderId="1" xfId="0" applyFont="1" applyFill="1" applyBorder="1"/>
    <xf numFmtId="0" fontId="0" fillId="4" borderId="1" xfId="0" applyFill="1" applyBorder="1"/>
    <xf numFmtId="0" fontId="4" fillId="4" borderId="1" xfId="0" applyFont="1" applyFill="1" applyBorder="1"/>
    <xf numFmtId="0" fontId="0" fillId="2" borderId="1" xfId="0" applyFill="1" applyBorder="1"/>
    <xf numFmtId="0" fontId="10" fillId="2" borderId="1" xfId="0" applyFont="1" applyFill="1" applyBorder="1"/>
    <xf numFmtId="0" fontId="2" fillId="2" borderId="1" xfId="0" applyFont="1" applyFill="1" applyBorder="1" applyAlignment="1">
      <alignment horizontal="right" vertical="top"/>
    </xf>
    <xf numFmtId="0" fontId="13" fillId="0" borderId="1" xfId="0" applyFont="1" applyBorder="1"/>
    <xf numFmtId="9" fontId="10" fillId="4" borderId="1" xfId="0" applyNumberFormat="1" applyFont="1" applyFill="1" applyBorder="1"/>
    <xf numFmtId="9" fontId="0" fillId="4" borderId="1" xfId="0" applyNumberFormat="1" applyFill="1" applyBorder="1"/>
    <xf numFmtId="0" fontId="14" fillId="0" borderId="1" xfId="0" applyFont="1" applyBorder="1"/>
    <xf numFmtId="0" fontId="11" fillId="0" borderId="1" xfId="0" applyFont="1" applyBorder="1"/>
    <xf numFmtId="0" fontId="1" fillId="0" borderId="0" xfId="0" applyFont="1"/>
    <xf numFmtId="0" fontId="15" fillId="2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vertical="center"/>
    </xf>
    <xf numFmtId="9" fontId="16" fillId="4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50800</xdr:rowOff>
    </xdr:from>
    <xdr:to>
      <xdr:col>1</xdr:col>
      <xdr:colOff>3174</xdr:colOff>
      <xdr:row>0</xdr:row>
      <xdr:rowOff>593627</xdr:rowOff>
    </xdr:to>
    <xdr:pic>
      <xdr:nvPicPr>
        <xdr:cNvPr id="3" name="Picture 2" descr="SHS-Logo_Black-Glow no black background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50800"/>
          <a:ext cx="2666999" cy="542827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30</xdr:row>
      <xdr:rowOff>76200</xdr:rowOff>
    </xdr:from>
    <xdr:to>
      <xdr:col>0</xdr:col>
      <xdr:colOff>2730499</xdr:colOff>
      <xdr:row>30</xdr:row>
      <xdr:rowOff>619027</xdr:rowOff>
    </xdr:to>
    <xdr:pic>
      <xdr:nvPicPr>
        <xdr:cNvPr id="4" name="Picture 3" descr="SHS-Logo_Black-Glow no black backgroun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131300"/>
          <a:ext cx="2666999" cy="542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</xdr:colOff>
      <xdr:row>0</xdr:row>
      <xdr:rowOff>69850</xdr:rowOff>
    </xdr:from>
    <xdr:to>
      <xdr:col>0</xdr:col>
      <xdr:colOff>2708274</xdr:colOff>
      <xdr:row>1</xdr:row>
      <xdr:rowOff>3077</xdr:rowOff>
    </xdr:to>
    <xdr:pic>
      <xdr:nvPicPr>
        <xdr:cNvPr id="2" name="Picture 1" descr="SHS-Logo_Black-Glow no black backgrou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" y="69850"/>
          <a:ext cx="2666999" cy="542827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30</xdr:row>
      <xdr:rowOff>66675</xdr:rowOff>
    </xdr:from>
    <xdr:to>
      <xdr:col>0</xdr:col>
      <xdr:colOff>2730499</xdr:colOff>
      <xdr:row>30</xdr:row>
      <xdr:rowOff>609502</xdr:rowOff>
    </xdr:to>
    <xdr:pic>
      <xdr:nvPicPr>
        <xdr:cNvPr id="3" name="Picture 2" descr="SHS-Logo_Black-Glow no black background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029700"/>
          <a:ext cx="2666999" cy="5428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</xdr:colOff>
      <xdr:row>0</xdr:row>
      <xdr:rowOff>53975</xdr:rowOff>
    </xdr:from>
    <xdr:to>
      <xdr:col>0</xdr:col>
      <xdr:colOff>2701924</xdr:colOff>
      <xdr:row>0</xdr:row>
      <xdr:rowOff>596802</xdr:rowOff>
    </xdr:to>
    <xdr:pic>
      <xdr:nvPicPr>
        <xdr:cNvPr id="2" name="Picture 1" descr="SHS-Logo_Black-Glow no black background.png">
          <a:extLst>
            <a:ext uri="{FF2B5EF4-FFF2-40B4-BE49-F238E27FC236}">
              <a16:creationId xmlns:a16="http://schemas.microsoft.com/office/drawing/2014/main" id="{BCC945ED-3782-4D21-B356-12AD9C7EE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" y="53975"/>
          <a:ext cx="2666999" cy="54282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30</xdr:row>
      <xdr:rowOff>88900</xdr:rowOff>
    </xdr:from>
    <xdr:to>
      <xdr:col>0</xdr:col>
      <xdr:colOff>2743199</xdr:colOff>
      <xdr:row>30</xdr:row>
      <xdr:rowOff>631727</xdr:rowOff>
    </xdr:to>
    <xdr:pic>
      <xdr:nvPicPr>
        <xdr:cNvPr id="3" name="Picture 2" descr="SHS-Logo_Black-Glow no black background.png">
          <a:extLst>
            <a:ext uri="{FF2B5EF4-FFF2-40B4-BE49-F238E27FC236}">
              <a16:creationId xmlns:a16="http://schemas.microsoft.com/office/drawing/2014/main" id="{2EBB9015-1F64-48E2-8C3D-8614363B9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144000"/>
          <a:ext cx="2666999" cy="542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workbookViewId="0">
      <selection activeCell="P12" sqref="P12"/>
    </sheetView>
  </sheetViews>
  <sheetFormatPr baseColWidth="10" defaultColWidth="11" defaultRowHeight="16" x14ac:dyDescent="0.2"/>
  <cols>
    <col min="1" max="1" width="36.6640625" customWidth="1"/>
    <col min="2" max="2" width="15.5" customWidth="1"/>
    <col min="3" max="3" width="9.5" customWidth="1"/>
    <col min="4" max="14" width="8.83203125" customWidth="1"/>
    <col min="15" max="15" width="11.83203125" bestFit="1" customWidth="1"/>
  </cols>
  <sheetData>
    <row r="1" spans="1:15" s="1" customFormat="1" ht="48" customHeight="1" x14ac:dyDescent="0.45">
      <c r="A1" s="24">
        <v>2020</v>
      </c>
      <c r="B1" s="9"/>
      <c r="C1" s="8" t="s">
        <v>0</v>
      </c>
      <c r="D1" s="8" t="s">
        <v>1</v>
      </c>
      <c r="E1" s="8" t="s">
        <v>10</v>
      </c>
      <c r="F1" s="8" t="s">
        <v>11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6</v>
      </c>
      <c r="L1" s="8" t="s">
        <v>7</v>
      </c>
      <c r="M1" s="8" t="s">
        <v>8</v>
      </c>
      <c r="N1" s="8" t="s">
        <v>9</v>
      </c>
      <c r="O1" s="31">
        <v>2020</v>
      </c>
    </row>
    <row r="2" spans="1:15" ht="24" customHeight="1" x14ac:dyDescent="0.25">
      <c r="A2" s="10" t="s">
        <v>12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25" customHeight="1" x14ac:dyDescent="0.2">
      <c r="A3" s="11" t="s">
        <v>27</v>
      </c>
      <c r="B3" s="11" t="s">
        <v>14</v>
      </c>
      <c r="C3" s="12">
        <v>10</v>
      </c>
      <c r="D3" s="11">
        <v>6</v>
      </c>
      <c r="E3" s="11">
        <v>18</v>
      </c>
      <c r="F3" s="11">
        <v>30</v>
      </c>
      <c r="G3" s="11">
        <v>84</v>
      </c>
      <c r="H3" s="11">
        <v>62</v>
      </c>
      <c r="I3" s="11">
        <v>61</v>
      </c>
      <c r="J3" s="11">
        <v>35</v>
      </c>
      <c r="K3" s="11">
        <v>13</v>
      </c>
      <c r="L3" s="11">
        <v>8</v>
      </c>
      <c r="M3" s="11">
        <v>10</v>
      </c>
      <c r="N3" s="11">
        <v>20</v>
      </c>
      <c r="O3" s="11"/>
    </row>
    <row r="4" spans="1:15" ht="24" customHeight="1" x14ac:dyDescent="0.2">
      <c r="A4" s="11" t="s">
        <v>27</v>
      </c>
      <c r="B4" s="11" t="s">
        <v>13</v>
      </c>
      <c r="C4" s="12">
        <v>38</v>
      </c>
      <c r="D4" s="11">
        <v>40</v>
      </c>
      <c r="E4" s="11">
        <v>26</v>
      </c>
      <c r="F4" s="11">
        <v>29</v>
      </c>
      <c r="G4" s="11">
        <v>34</v>
      </c>
      <c r="H4" s="11">
        <v>27</v>
      </c>
      <c r="I4" s="11">
        <v>11</v>
      </c>
      <c r="J4" s="11">
        <v>26</v>
      </c>
      <c r="K4" s="11">
        <v>21</v>
      </c>
      <c r="L4" s="11">
        <v>10</v>
      </c>
      <c r="M4" s="11">
        <v>31</v>
      </c>
      <c r="N4" s="11">
        <v>23</v>
      </c>
      <c r="O4" s="11"/>
    </row>
    <row r="5" spans="1:15" ht="24" customHeight="1" x14ac:dyDescent="0.2">
      <c r="A5" s="11" t="s">
        <v>28</v>
      </c>
      <c r="B5" s="11" t="s">
        <v>14</v>
      </c>
      <c r="C5" s="12">
        <v>23</v>
      </c>
      <c r="D5" s="11">
        <v>12</v>
      </c>
      <c r="E5" s="11">
        <v>11</v>
      </c>
      <c r="F5" s="11">
        <v>18</v>
      </c>
      <c r="G5" s="11">
        <v>50</v>
      </c>
      <c r="H5" s="11">
        <v>154</v>
      </c>
      <c r="I5" s="11">
        <v>67</v>
      </c>
      <c r="J5" s="11">
        <v>75</v>
      </c>
      <c r="K5" s="11">
        <v>72</v>
      </c>
      <c r="L5" s="11">
        <v>35</v>
      </c>
      <c r="M5" s="11">
        <v>33</v>
      </c>
      <c r="N5" s="11">
        <v>23</v>
      </c>
      <c r="O5" s="11"/>
    </row>
    <row r="6" spans="1:15" ht="24" customHeight="1" x14ac:dyDescent="0.2">
      <c r="A6" s="11" t="s">
        <v>28</v>
      </c>
      <c r="B6" s="11" t="s">
        <v>13</v>
      </c>
      <c r="C6" s="12">
        <v>37</v>
      </c>
      <c r="D6" s="11">
        <v>25</v>
      </c>
      <c r="E6" s="11">
        <v>16</v>
      </c>
      <c r="F6" s="11">
        <v>9</v>
      </c>
      <c r="G6" s="11">
        <v>19</v>
      </c>
      <c r="H6" s="11">
        <v>24</v>
      </c>
      <c r="I6" s="11">
        <v>17</v>
      </c>
      <c r="J6" s="11">
        <v>15</v>
      </c>
      <c r="K6" s="11">
        <v>34</v>
      </c>
      <c r="L6" s="11">
        <v>32</v>
      </c>
      <c r="M6" s="11">
        <v>29</v>
      </c>
      <c r="N6" s="11">
        <v>24</v>
      </c>
      <c r="O6" s="11"/>
    </row>
    <row r="7" spans="1:15" ht="24" customHeight="1" x14ac:dyDescent="0.2">
      <c r="A7" s="11" t="s">
        <v>29</v>
      </c>
      <c r="B7" s="11" t="s">
        <v>30</v>
      </c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s="2" customFormat="1" ht="24" customHeight="1" x14ac:dyDescent="0.3">
      <c r="A8" s="13" t="s">
        <v>15</v>
      </c>
      <c r="B8" s="3"/>
      <c r="C8" s="6">
        <f t="shared" ref="C8:H8" si="0">SUM(C3:C7)</f>
        <v>108</v>
      </c>
      <c r="D8" s="3">
        <f t="shared" si="0"/>
        <v>83</v>
      </c>
      <c r="E8" s="3">
        <f t="shared" si="0"/>
        <v>71</v>
      </c>
      <c r="F8" s="3">
        <f t="shared" si="0"/>
        <v>86</v>
      </c>
      <c r="G8" s="3">
        <f t="shared" si="0"/>
        <v>187</v>
      </c>
      <c r="H8" s="3">
        <f t="shared" si="0"/>
        <v>267</v>
      </c>
      <c r="I8" s="3">
        <f t="shared" ref="I8:N8" si="1">SUM(I3:I7)</f>
        <v>156</v>
      </c>
      <c r="J8" s="3">
        <f t="shared" si="1"/>
        <v>151</v>
      </c>
      <c r="K8" s="3">
        <f t="shared" si="1"/>
        <v>140</v>
      </c>
      <c r="L8" s="3">
        <f t="shared" si="1"/>
        <v>85</v>
      </c>
      <c r="M8" s="3">
        <f t="shared" si="1"/>
        <v>103</v>
      </c>
      <c r="N8" s="3">
        <f t="shared" si="1"/>
        <v>90</v>
      </c>
      <c r="O8" s="3"/>
    </row>
    <row r="9" spans="1:15" ht="20" customHeight="1" x14ac:dyDescent="0.25">
      <c r="A9" s="14" t="s">
        <v>16</v>
      </c>
      <c r="B9" s="15"/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24" customHeight="1" x14ac:dyDescent="0.2">
      <c r="A10" s="11" t="s">
        <v>17</v>
      </c>
      <c r="B10" s="11" t="s">
        <v>19</v>
      </c>
      <c r="C10" s="12">
        <v>46</v>
      </c>
      <c r="D10" s="11">
        <v>23</v>
      </c>
      <c r="E10" s="11">
        <v>21</v>
      </c>
      <c r="F10" s="11">
        <v>24</v>
      </c>
      <c r="G10" s="11">
        <v>18</v>
      </c>
      <c r="H10" s="11">
        <v>91</v>
      </c>
      <c r="I10" s="11">
        <v>87</v>
      </c>
      <c r="J10" s="11">
        <v>103</v>
      </c>
      <c r="K10" s="11">
        <v>89</v>
      </c>
      <c r="L10" s="11">
        <v>79</v>
      </c>
      <c r="M10" s="11">
        <v>62</v>
      </c>
      <c r="N10" s="11">
        <v>79</v>
      </c>
      <c r="O10" s="11"/>
    </row>
    <row r="11" spans="1:15" ht="24" customHeight="1" x14ac:dyDescent="0.2">
      <c r="A11" s="11" t="s">
        <v>18</v>
      </c>
      <c r="B11" s="11" t="s">
        <v>20</v>
      </c>
      <c r="C11" s="12">
        <v>77</v>
      </c>
      <c r="D11" s="11">
        <v>65</v>
      </c>
      <c r="E11" s="11">
        <v>24</v>
      </c>
      <c r="F11" s="11">
        <v>37</v>
      </c>
      <c r="G11" s="11">
        <v>34</v>
      </c>
      <c r="H11" s="11">
        <v>21</v>
      </c>
      <c r="I11" s="11">
        <v>24</v>
      </c>
      <c r="J11" s="11">
        <v>31</v>
      </c>
      <c r="K11" s="11">
        <v>25</v>
      </c>
      <c r="L11" s="11">
        <v>41</v>
      </c>
      <c r="M11" s="11">
        <v>44</v>
      </c>
      <c r="N11" s="11">
        <v>80</v>
      </c>
      <c r="O11" s="11"/>
    </row>
    <row r="12" spans="1:15" ht="30" customHeight="1" x14ac:dyDescent="0.2">
      <c r="A12" s="17" t="s">
        <v>24</v>
      </c>
      <c r="B12" s="11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24" customHeight="1" x14ac:dyDescent="0.2">
      <c r="A13" s="11" t="s">
        <v>17</v>
      </c>
      <c r="B13" s="11"/>
      <c r="C13" s="12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1</v>
      </c>
      <c r="K13" s="11">
        <v>0</v>
      </c>
      <c r="L13" s="11">
        <v>0</v>
      </c>
      <c r="M13" s="11">
        <v>0</v>
      </c>
      <c r="N13" s="11">
        <v>0</v>
      </c>
      <c r="O13" s="11"/>
    </row>
    <row r="14" spans="1:15" ht="24" customHeight="1" x14ac:dyDescent="0.2">
      <c r="A14" s="11" t="s">
        <v>18</v>
      </c>
      <c r="B14" s="11"/>
      <c r="C14" s="12">
        <v>1</v>
      </c>
      <c r="D14" s="11">
        <v>4</v>
      </c>
      <c r="E14" s="11">
        <v>0</v>
      </c>
      <c r="F14" s="11">
        <v>0</v>
      </c>
      <c r="G14" s="11">
        <v>0</v>
      </c>
      <c r="H14" s="11">
        <v>10</v>
      </c>
      <c r="I14" s="11">
        <v>1</v>
      </c>
      <c r="J14" s="11">
        <v>3</v>
      </c>
      <c r="K14" s="11">
        <v>3</v>
      </c>
      <c r="L14" s="11">
        <v>1</v>
      </c>
      <c r="M14" s="11">
        <v>0</v>
      </c>
      <c r="N14" s="11">
        <v>2</v>
      </c>
      <c r="O14" s="11"/>
    </row>
    <row r="15" spans="1:15" ht="29" customHeight="1" x14ac:dyDescent="0.2">
      <c r="A15" s="17" t="s">
        <v>45</v>
      </c>
      <c r="B15" s="11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25" customHeight="1" x14ac:dyDescent="0.2">
      <c r="A16" s="11" t="s">
        <v>17</v>
      </c>
      <c r="B16" s="11"/>
      <c r="C16" s="12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/>
    </row>
    <row r="17" spans="1:15" ht="25" customHeight="1" x14ac:dyDescent="0.2">
      <c r="A17" s="11" t="s">
        <v>18</v>
      </c>
      <c r="B17" s="11"/>
      <c r="C17" s="12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1</v>
      </c>
      <c r="J17" s="11">
        <v>0</v>
      </c>
      <c r="K17" s="11">
        <v>1</v>
      </c>
      <c r="L17" s="11">
        <v>2</v>
      </c>
      <c r="M17" s="11">
        <v>0</v>
      </c>
      <c r="N17" s="11">
        <v>3</v>
      </c>
      <c r="O17" s="11"/>
    </row>
    <row r="18" spans="1:15" ht="22" customHeight="1" x14ac:dyDescent="0.2">
      <c r="A18" s="17" t="s">
        <v>48</v>
      </c>
      <c r="B18" s="11"/>
      <c r="C18" s="12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/>
      <c r="J18" s="11"/>
      <c r="K18" s="11"/>
      <c r="L18" s="11"/>
      <c r="M18" s="11"/>
      <c r="N18" s="11"/>
      <c r="O18" s="11"/>
    </row>
    <row r="19" spans="1:15" ht="25" customHeight="1" x14ac:dyDescent="0.25">
      <c r="A19" s="18" t="s">
        <v>21</v>
      </c>
      <c r="B19" s="11"/>
      <c r="C19" s="1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20" customHeight="1" x14ac:dyDescent="0.2">
      <c r="A20" s="11" t="s">
        <v>17</v>
      </c>
      <c r="B20" s="11" t="s">
        <v>22</v>
      </c>
      <c r="C20" s="12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/>
    </row>
    <row r="21" spans="1:15" ht="20" customHeight="1" x14ac:dyDescent="0.2">
      <c r="A21" s="11"/>
      <c r="B21" s="11" t="s">
        <v>25</v>
      </c>
      <c r="C21" s="12">
        <v>0</v>
      </c>
      <c r="D21" s="11">
        <v>0</v>
      </c>
      <c r="E21" s="11">
        <v>0</v>
      </c>
      <c r="F21" s="11">
        <v>0</v>
      </c>
      <c r="G21" s="11">
        <v>2</v>
      </c>
      <c r="H21" s="11">
        <v>2</v>
      </c>
      <c r="I21" s="11">
        <v>5</v>
      </c>
      <c r="J21" s="11">
        <v>3</v>
      </c>
      <c r="K21" s="11">
        <v>3</v>
      </c>
      <c r="L21" s="11">
        <v>4</v>
      </c>
      <c r="M21" s="11">
        <v>0</v>
      </c>
      <c r="N21" s="11">
        <v>0</v>
      </c>
      <c r="O21" s="11"/>
    </row>
    <row r="22" spans="1:15" ht="20" customHeight="1" x14ac:dyDescent="0.2">
      <c r="A22" s="11"/>
      <c r="B22" s="11" t="s">
        <v>46</v>
      </c>
      <c r="C22" s="12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/>
    </row>
    <row r="23" spans="1:15" ht="20" customHeight="1" x14ac:dyDescent="0.2">
      <c r="A23" s="11"/>
      <c r="B23" s="11" t="s">
        <v>47</v>
      </c>
      <c r="C23" s="12">
        <v>0</v>
      </c>
      <c r="D23" s="11">
        <v>0</v>
      </c>
      <c r="E23" s="11">
        <v>0</v>
      </c>
      <c r="F23" s="11">
        <v>0</v>
      </c>
      <c r="G23" s="11">
        <v>0</v>
      </c>
      <c r="H23" s="11">
        <v>1</v>
      </c>
      <c r="I23" s="11">
        <v>0</v>
      </c>
      <c r="J23" s="11">
        <v>0</v>
      </c>
      <c r="K23" s="11">
        <v>1</v>
      </c>
      <c r="L23" s="11">
        <v>1</v>
      </c>
      <c r="M23" s="11">
        <v>0</v>
      </c>
      <c r="N23" s="11">
        <v>0</v>
      </c>
      <c r="O23" s="11"/>
    </row>
    <row r="24" spans="1:15" ht="20" customHeight="1" x14ac:dyDescent="0.2">
      <c r="A24" s="11" t="s">
        <v>18</v>
      </c>
      <c r="B24" s="11" t="s">
        <v>22</v>
      </c>
      <c r="C24" s="12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/>
    </row>
    <row r="25" spans="1:15" ht="20" customHeight="1" x14ac:dyDescent="0.2">
      <c r="A25" s="11"/>
      <c r="B25" s="11" t="s">
        <v>25</v>
      </c>
      <c r="C25" s="12">
        <v>2</v>
      </c>
      <c r="D25" s="11">
        <v>0</v>
      </c>
      <c r="E25" s="11">
        <v>1</v>
      </c>
      <c r="F25" s="11">
        <v>0</v>
      </c>
      <c r="G25" s="11">
        <v>2</v>
      </c>
      <c r="H25" s="11">
        <v>3</v>
      </c>
      <c r="I25" s="11">
        <v>0</v>
      </c>
      <c r="J25" s="11">
        <v>0</v>
      </c>
      <c r="K25" s="11">
        <v>1</v>
      </c>
      <c r="L25" s="11">
        <v>2</v>
      </c>
      <c r="M25" s="11">
        <v>0</v>
      </c>
      <c r="N25" s="11">
        <v>1</v>
      </c>
      <c r="O25" s="11"/>
    </row>
    <row r="26" spans="1:15" ht="20" customHeight="1" x14ac:dyDescent="0.2">
      <c r="A26" s="11"/>
      <c r="B26" s="11" t="s">
        <v>46</v>
      </c>
      <c r="C26" s="12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/>
    </row>
    <row r="27" spans="1:15" ht="20" customHeight="1" x14ac:dyDescent="0.2">
      <c r="A27" s="11"/>
      <c r="B27" s="11" t="s">
        <v>47</v>
      </c>
      <c r="C27" s="12">
        <v>5</v>
      </c>
      <c r="D27" s="11">
        <v>9</v>
      </c>
      <c r="E27" s="11">
        <v>4</v>
      </c>
      <c r="F27" s="11">
        <v>1</v>
      </c>
      <c r="G27" s="11">
        <v>4</v>
      </c>
      <c r="H27" s="11">
        <v>7</v>
      </c>
      <c r="I27" s="11">
        <v>3</v>
      </c>
      <c r="J27" s="11">
        <v>1</v>
      </c>
      <c r="K27" s="11">
        <v>6</v>
      </c>
      <c r="L27" s="11">
        <v>5</v>
      </c>
      <c r="M27" s="11">
        <v>4</v>
      </c>
      <c r="N27" s="11">
        <v>2</v>
      </c>
      <c r="O27" s="11"/>
    </row>
    <row r="28" spans="1:15" ht="20" customHeight="1" x14ac:dyDescent="0.2">
      <c r="A28" s="17" t="s">
        <v>31</v>
      </c>
      <c r="B28" s="11"/>
      <c r="C28" s="12">
        <v>8</v>
      </c>
      <c r="D28" s="11">
        <v>0</v>
      </c>
      <c r="E28" s="11">
        <v>2</v>
      </c>
      <c r="F28" s="11">
        <v>12</v>
      </c>
      <c r="G28" s="11">
        <v>3</v>
      </c>
      <c r="H28" s="11">
        <v>20</v>
      </c>
      <c r="I28" s="11">
        <v>24</v>
      </c>
      <c r="J28" s="11">
        <v>18</v>
      </c>
      <c r="K28" s="11">
        <v>19</v>
      </c>
      <c r="L28" s="11">
        <v>8</v>
      </c>
      <c r="M28" s="11">
        <v>1</v>
      </c>
      <c r="N28" s="11">
        <v>1</v>
      </c>
      <c r="O28" s="11"/>
    </row>
    <row r="29" spans="1:15" ht="20" customHeight="1" x14ac:dyDescent="0.2">
      <c r="A29" s="17" t="s">
        <v>32</v>
      </c>
      <c r="B29" s="11"/>
      <c r="C29" s="12">
        <v>1</v>
      </c>
      <c r="D29" s="11">
        <v>0</v>
      </c>
      <c r="E29" s="11">
        <v>1</v>
      </c>
      <c r="F29" s="11">
        <v>0</v>
      </c>
      <c r="G29" s="11">
        <v>2</v>
      </c>
      <c r="H29" s="11">
        <v>0</v>
      </c>
      <c r="I29" s="11">
        <v>0</v>
      </c>
      <c r="J29" s="11">
        <v>0</v>
      </c>
      <c r="K29" s="11">
        <v>1</v>
      </c>
      <c r="L29" s="11">
        <v>0</v>
      </c>
      <c r="M29" s="11">
        <v>1</v>
      </c>
      <c r="N29" s="11">
        <v>0</v>
      </c>
      <c r="O29" s="11"/>
    </row>
    <row r="30" spans="1:15" ht="24" customHeight="1" x14ac:dyDescent="0.3">
      <c r="A30" s="19" t="s">
        <v>33</v>
      </c>
      <c r="B30" s="20"/>
      <c r="C30" s="26">
        <v>1</v>
      </c>
      <c r="D30" s="27">
        <v>1</v>
      </c>
      <c r="E30" s="27">
        <v>1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7">
        <v>1</v>
      </c>
      <c r="L30" s="27">
        <v>1</v>
      </c>
      <c r="M30" s="27">
        <v>1</v>
      </c>
      <c r="N30" s="27">
        <v>1</v>
      </c>
      <c r="O30" s="27">
        <f>AVERAGE(C30:N30)</f>
        <v>1</v>
      </c>
    </row>
    <row r="31" spans="1:15" s="1" customFormat="1" ht="52" customHeight="1" x14ac:dyDescent="0.3">
      <c r="A31" s="24">
        <v>2020</v>
      </c>
      <c r="B31" s="9"/>
      <c r="C31" s="8" t="s">
        <v>0</v>
      </c>
      <c r="D31" s="8" t="s">
        <v>1</v>
      </c>
      <c r="E31" s="8" t="s">
        <v>10</v>
      </c>
      <c r="F31" s="8" t="s">
        <v>11</v>
      </c>
      <c r="G31" s="8" t="s">
        <v>2</v>
      </c>
      <c r="H31" s="8" t="s">
        <v>3</v>
      </c>
      <c r="I31" s="8" t="s">
        <v>4</v>
      </c>
      <c r="J31" s="8" t="s">
        <v>5</v>
      </c>
      <c r="K31" s="8" t="s">
        <v>6</v>
      </c>
      <c r="L31" s="8" t="s">
        <v>7</v>
      </c>
      <c r="M31" s="8" t="s">
        <v>8</v>
      </c>
      <c r="N31" s="8" t="s">
        <v>9</v>
      </c>
      <c r="O31" s="8">
        <v>2020</v>
      </c>
    </row>
    <row r="32" spans="1:15" ht="20" customHeight="1" x14ac:dyDescent="0.25">
      <c r="A32" s="10" t="s">
        <v>34</v>
      </c>
      <c r="B32" s="11"/>
      <c r="C32" s="1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25" customHeight="1" x14ac:dyDescent="0.2">
      <c r="A33" s="11" t="s">
        <v>27</v>
      </c>
      <c r="B33" s="11" t="s">
        <v>35</v>
      </c>
      <c r="C33" s="12">
        <v>27</v>
      </c>
      <c r="D33" s="11">
        <v>18</v>
      </c>
      <c r="E33" s="11">
        <v>10</v>
      </c>
      <c r="F33" s="11">
        <v>10</v>
      </c>
      <c r="G33" s="11">
        <v>4</v>
      </c>
      <c r="H33" s="11">
        <v>19</v>
      </c>
      <c r="I33" s="11">
        <v>38</v>
      </c>
      <c r="J33" s="11">
        <v>29</v>
      </c>
      <c r="K33" s="11">
        <v>5</v>
      </c>
      <c r="L33" s="11">
        <v>11</v>
      </c>
      <c r="M33" s="11">
        <v>5</v>
      </c>
      <c r="N33" s="11">
        <v>12</v>
      </c>
      <c r="O33" s="11"/>
    </row>
    <row r="34" spans="1:15" ht="25" customHeight="1" x14ac:dyDescent="0.2">
      <c r="A34" s="11" t="s">
        <v>27</v>
      </c>
      <c r="B34" s="11" t="s">
        <v>36</v>
      </c>
      <c r="C34" s="12">
        <v>46</v>
      </c>
      <c r="D34" s="11">
        <v>38</v>
      </c>
      <c r="E34" s="11">
        <v>53</v>
      </c>
      <c r="F34" s="11">
        <v>26</v>
      </c>
      <c r="G34" s="11">
        <v>39</v>
      </c>
      <c r="H34" s="11">
        <v>47</v>
      </c>
      <c r="I34" s="11">
        <v>53</v>
      </c>
      <c r="J34" s="11">
        <v>37</v>
      </c>
      <c r="K34" s="11">
        <v>42</v>
      </c>
      <c r="L34" s="11">
        <v>45</v>
      </c>
      <c r="M34" s="11">
        <v>36</v>
      </c>
      <c r="N34" s="11">
        <v>52</v>
      </c>
      <c r="O34" s="11"/>
    </row>
    <row r="35" spans="1:15" ht="25" customHeight="1" x14ac:dyDescent="0.2">
      <c r="A35" s="11" t="s">
        <v>28</v>
      </c>
      <c r="B35" s="11" t="s">
        <v>35</v>
      </c>
      <c r="C35" s="12">
        <v>10</v>
      </c>
      <c r="D35" s="11">
        <v>22</v>
      </c>
      <c r="E35" s="11">
        <v>14</v>
      </c>
      <c r="F35" s="11">
        <v>8</v>
      </c>
      <c r="G35" s="11">
        <v>8</v>
      </c>
      <c r="H35" s="11">
        <v>7</v>
      </c>
      <c r="I35" s="11">
        <v>8</v>
      </c>
      <c r="J35" s="11">
        <v>13</v>
      </c>
      <c r="K35" s="11">
        <v>16</v>
      </c>
      <c r="L35" s="11">
        <v>10</v>
      </c>
      <c r="M35" s="11">
        <v>3</v>
      </c>
      <c r="N35" s="11">
        <v>22</v>
      </c>
      <c r="O35" s="11"/>
    </row>
    <row r="36" spans="1:15" ht="25" customHeight="1" x14ac:dyDescent="0.2">
      <c r="A36" s="11" t="s">
        <v>28</v>
      </c>
      <c r="B36" s="11" t="s">
        <v>36</v>
      </c>
      <c r="C36" s="12">
        <v>47</v>
      </c>
      <c r="D36" s="11">
        <v>30</v>
      </c>
      <c r="E36" s="11">
        <v>22</v>
      </c>
      <c r="F36" s="11">
        <v>12</v>
      </c>
      <c r="G36" s="11">
        <v>27</v>
      </c>
      <c r="H36" s="11">
        <v>24</v>
      </c>
      <c r="I36" s="11">
        <v>24</v>
      </c>
      <c r="J36" s="11">
        <v>31</v>
      </c>
      <c r="K36" s="11">
        <v>37</v>
      </c>
      <c r="L36" s="11">
        <v>24</v>
      </c>
      <c r="M36" s="11">
        <v>19</v>
      </c>
      <c r="N36" s="11">
        <v>30</v>
      </c>
      <c r="O36" s="11"/>
    </row>
    <row r="37" spans="1:15" s="2" customFormat="1" ht="18" customHeight="1" x14ac:dyDescent="0.25">
      <c r="A37" s="4" t="s">
        <v>44</v>
      </c>
      <c r="B37" s="4"/>
      <c r="C37" s="7">
        <f t="shared" ref="C37:I37" si="2">SUM(C33:C36)</f>
        <v>130</v>
      </c>
      <c r="D37" s="4">
        <f t="shared" si="2"/>
        <v>108</v>
      </c>
      <c r="E37" s="4">
        <f t="shared" si="2"/>
        <v>99</v>
      </c>
      <c r="F37" s="4">
        <f t="shared" si="2"/>
        <v>56</v>
      </c>
      <c r="G37" s="4">
        <f t="shared" si="2"/>
        <v>78</v>
      </c>
      <c r="H37" s="4">
        <f t="shared" si="2"/>
        <v>97</v>
      </c>
      <c r="I37" s="4">
        <f t="shared" si="2"/>
        <v>123</v>
      </c>
      <c r="J37" s="4">
        <f>SUM(J33:J36)</f>
        <v>110</v>
      </c>
      <c r="K37" s="4">
        <v>100</v>
      </c>
      <c r="L37" s="4">
        <v>90</v>
      </c>
      <c r="M37" s="4">
        <f>SUM(M33:M36)</f>
        <v>63</v>
      </c>
      <c r="N37" s="4">
        <f>SUM(N33:N36)</f>
        <v>116</v>
      </c>
      <c r="O37" s="4"/>
    </row>
    <row r="38" spans="1:15" ht="20" customHeight="1" x14ac:dyDescent="0.25">
      <c r="A38" s="14" t="s">
        <v>37</v>
      </c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36" customHeight="1" x14ac:dyDescent="0.25">
      <c r="A39" s="25" t="s">
        <v>38</v>
      </c>
      <c r="B39" s="25" t="s">
        <v>40</v>
      </c>
      <c r="C39" s="12">
        <v>30</v>
      </c>
      <c r="D39" s="11">
        <v>48</v>
      </c>
      <c r="E39" s="11">
        <v>15</v>
      </c>
      <c r="F39" s="11">
        <v>4</v>
      </c>
      <c r="G39" s="11">
        <v>9</v>
      </c>
      <c r="H39" s="11">
        <v>20</v>
      </c>
      <c r="I39" s="11">
        <v>28</v>
      </c>
      <c r="J39" s="11">
        <v>12</v>
      </c>
      <c r="K39" s="11">
        <v>17</v>
      </c>
      <c r="L39" s="11">
        <v>8</v>
      </c>
      <c r="M39" s="11">
        <v>11</v>
      </c>
      <c r="N39" s="11">
        <v>14</v>
      </c>
      <c r="O39" s="11"/>
    </row>
    <row r="40" spans="1:15" ht="36" customHeight="1" x14ac:dyDescent="0.25">
      <c r="A40" s="25" t="s">
        <v>39</v>
      </c>
      <c r="B40" s="25" t="s">
        <v>41</v>
      </c>
      <c r="C40" s="12">
        <v>49</v>
      </c>
      <c r="D40" s="11">
        <v>54</v>
      </c>
      <c r="E40" s="11">
        <v>62</v>
      </c>
      <c r="F40" s="11">
        <v>57</v>
      </c>
      <c r="G40" s="11">
        <v>44</v>
      </c>
      <c r="H40" s="11">
        <v>31</v>
      </c>
      <c r="I40" s="11">
        <v>41</v>
      </c>
      <c r="J40" s="11">
        <v>35</v>
      </c>
      <c r="K40" s="11">
        <v>37</v>
      </c>
      <c r="L40" s="11">
        <v>44</v>
      </c>
      <c r="M40" s="11">
        <v>39</v>
      </c>
      <c r="N40" s="11">
        <v>58</v>
      </c>
      <c r="O40" s="11"/>
    </row>
    <row r="41" spans="1:15" ht="28" customHeight="1" x14ac:dyDescent="0.25">
      <c r="A41" s="18" t="s">
        <v>42</v>
      </c>
      <c r="B41" s="11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20" customHeight="1" x14ac:dyDescent="0.2">
      <c r="A42" s="11" t="s">
        <v>38</v>
      </c>
      <c r="B42" s="11" t="s">
        <v>22</v>
      </c>
      <c r="C42" s="12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/>
    </row>
    <row r="43" spans="1:15" ht="20" customHeight="1" x14ac:dyDescent="0.2">
      <c r="A43" s="11"/>
      <c r="B43" s="11" t="s">
        <v>25</v>
      </c>
      <c r="C43" s="12">
        <v>0</v>
      </c>
      <c r="D43" s="11">
        <v>0</v>
      </c>
      <c r="E43" s="11">
        <v>0</v>
      </c>
      <c r="F43" s="11">
        <v>1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/>
    </row>
    <row r="44" spans="1:15" ht="20" customHeight="1" x14ac:dyDescent="0.2">
      <c r="A44" s="11"/>
      <c r="B44" s="11" t="s">
        <v>46</v>
      </c>
      <c r="C44" s="12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/>
    </row>
    <row r="45" spans="1:15" ht="20" customHeight="1" x14ac:dyDescent="0.2">
      <c r="A45" s="11"/>
      <c r="B45" s="11" t="s">
        <v>47</v>
      </c>
      <c r="C45" s="12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1</v>
      </c>
      <c r="K45" s="11">
        <v>0</v>
      </c>
      <c r="L45" s="11">
        <v>0</v>
      </c>
      <c r="M45" s="11">
        <v>0</v>
      </c>
      <c r="N45" s="11">
        <v>0</v>
      </c>
      <c r="O45" s="11"/>
    </row>
    <row r="46" spans="1:15" ht="20" customHeight="1" x14ac:dyDescent="0.2">
      <c r="A46" s="11" t="s">
        <v>39</v>
      </c>
      <c r="B46" s="11" t="s">
        <v>22</v>
      </c>
      <c r="C46" s="12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/>
    </row>
    <row r="47" spans="1:15" ht="20" customHeight="1" x14ac:dyDescent="0.2">
      <c r="A47" s="11"/>
      <c r="B47" s="11" t="s">
        <v>25</v>
      </c>
      <c r="C47" s="12">
        <v>1</v>
      </c>
      <c r="D47" s="11">
        <v>0</v>
      </c>
      <c r="E47" s="11">
        <v>0</v>
      </c>
      <c r="F47" s="11">
        <v>0</v>
      </c>
      <c r="G47" s="11">
        <v>0</v>
      </c>
      <c r="H47" s="11">
        <v>1</v>
      </c>
      <c r="I47" s="11">
        <v>0</v>
      </c>
      <c r="J47" s="11">
        <v>1</v>
      </c>
      <c r="K47" s="11">
        <v>0</v>
      </c>
      <c r="L47" s="11">
        <v>0</v>
      </c>
      <c r="M47" s="11">
        <v>0</v>
      </c>
      <c r="N47" s="11">
        <v>0</v>
      </c>
      <c r="O47" s="11"/>
    </row>
    <row r="48" spans="1:15" ht="20" customHeight="1" x14ac:dyDescent="0.2">
      <c r="A48" s="11"/>
      <c r="B48" s="11" t="s">
        <v>46</v>
      </c>
      <c r="C48" s="12">
        <v>8</v>
      </c>
      <c r="D48" s="11">
        <v>2</v>
      </c>
      <c r="E48" s="11">
        <v>1</v>
      </c>
      <c r="F48" s="11">
        <v>3</v>
      </c>
      <c r="G48" s="11">
        <v>2</v>
      </c>
      <c r="H48" s="11">
        <v>2</v>
      </c>
      <c r="I48" s="11">
        <v>3</v>
      </c>
      <c r="J48" s="11">
        <v>2</v>
      </c>
      <c r="K48" s="11">
        <v>0</v>
      </c>
      <c r="L48" s="11">
        <v>0</v>
      </c>
      <c r="M48" s="11">
        <v>1</v>
      </c>
      <c r="N48" s="11">
        <v>0</v>
      </c>
      <c r="O48" s="11"/>
    </row>
    <row r="49" spans="1:15" ht="20" customHeight="1" x14ac:dyDescent="0.2">
      <c r="A49" s="11"/>
      <c r="B49" s="11" t="s">
        <v>47</v>
      </c>
      <c r="C49" s="12">
        <v>16</v>
      </c>
      <c r="D49" s="11">
        <v>16</v>
      </c>
      <c r="E49" s="11">
        <v>17</v>
      </c>
      <c r="F49" s="11">
        <v>10</v>
      </c>
      <c r="G49" s="11">
        <v>16</v>
      </c>
      <c r="H49" s="11">
        <v>22</v>
      </c>
      <c r="I49" s="11">
        <v>19</v>
      </c>
      <c r="J49" s="11">
        <v>23</v>
      </c>
      <c r="K49" s="11">
        <v>12</v>
      </c>
      <c r="L49" s="11">
        <v>9</v>
      </c>
      <c r="M49" s="11">
        <v>14</v>
      </c>
      <c r="N49" s="11">
        <v>14</v>
      </c>
      <c r="O49" s="11"/>
    </row>
    <row r="50" spans="1:15" s="30" customFormat="1" ht="27" customHeight="1" x14ac:dyDescent="0.2">
      <c r="A50" s="28" t="s">
        <v>23</v>
      </c>
      <c r="B50" s="17"/>
      <c r="C50" s="29">
        <f t="shared" ref="C50:I50" si="3">SUM(C42:C49)</f>
        <v>25</v>
      </c>
      <c r="D50" s="17">
        <f t="shared" si="3"/>
        <v>18</v>
      </c>
      <c r="E50" s="17">
        <f t="shared" si="3"/>
        <v>18</v>
      </c>
      <c r="F50" s="17">
        <f t="shared" si="3"/>
        <v>14</v>
      </c>
      <c r="G50" s="17">
        <f t="shared" si="3"/>
        <v>18</v>
      </c>
      <c r="H50" s="17">
        <f t="shared" si="3"/>
        <v>25</v>
      </c>
      <c r="I50" s="17">
        <f t="shared" si="3"/>
        <v>22</v>
      </c>
      <c r="J50" s="17">
        <v>27</v>
      </c>
      <c r="K50" s="17">
        <v>12</v>
      </c>
      <c r="L50" s="17">
        <v>9</v>
      </c>
      <c r="M50" s="17">
        <f>SUM(M42:M49)</f>
        <v>15</v>
      </c>
      <c r="N50" s="17">
        <v>14</v>
      </c>
      <c r="O50" s="11"/>
    </row>
    <row r="51" spans="1:15" ht="27" customHeight="1" x14ac:dyDescent="0.2">
      <c r="A51" s="17" t="s">
        <v>24</v>
      </c>
      <c r="B51" s="11"/>
      <c r="C51" s="1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20" customHeight="1" x14ac:dyDescent="0.2">
      <c r="A52" s="11" t="s">
        <v>38</v>
      </c>
      <c r="B52" s="11"/>
      <c r="C52" s="12">
        <v>12</v>
      </c>
      <c r="D52" s="11">
        <v>1</v>
      </c>
      <c r="E52" s="11">
        <v>2</v>
      </c>
      <c r="F52" s="11">
        <v>7</v>
      </c>
      <c r="G52" s="11">
        <v>0</v>
      </c>
      <c r="H52" s="11">
        <v>4</v>
      </c>
      <c r="I52" s="11">
        <v>8</v>
      </c>
      <c r="J52" s="11">
        <v>26</v>
      </c>
      <c r="K52" s="11">
        <v>10</v>
      </c>
      <c r="L52" s="11">
        <v>1</v>
      </c>
      <c r="M52" s="11">
        <v>5</v>
      </c>
      <c r="N52" s="11">
        <v>11</v>
      </c>
      <c r="O52" s="11"/>
    </row>
    <row r="53" spans="1:15" ht="20" customHeight="1" x14ac:dyDescent="0.2">
      <c r="A53" s="11" t="s">
        <v>39</v>
      </c>
      <c r="B53" s="11"/>
      <c r="C53" s="12">
        <v>31</v>
      </c>
      <c r="D53" s="11">
        <v>20</v>
      </c>
      <c r="E53" s="11">
        <v>19</v>
      </c>
      <c r="F53" s="11">
        <v>16</v>
      </c>
      <c r="G53" s="11">
        <v>8</v>
      </c>
      <c r="H53" s="11">
        <v>12</v>
      </c>
      <c r="I53" s="11">
        <v>22</v>
      </c>
      <c r="J53" s="11">
        <v>34</v>
      </c>
      <c r="K53" s="11">
        <v>17</v>
      </c>
      <c r="L53" s="11">
        <v>16</v>
      </c>
      <c r="M53" s="11">
        <v>14</v>
      </c>
      <c r="N53" s="11">
        <v>25</v>
      </c>
      <c r="O53" s="11"/>
    </row>
    <row r="54" spans="1:15" ht="20" customHeight="1" x14ac:dyDescent="0.2">
      <c r="A54" s="17" t="s">
        <v>26</v>
      </c>
      <c r="B54" s="11"/>
      <c r="C54" s="12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20" customHeight="1" x14ac:dyDescent="0.2">
      <c r="A55" s="11" t="s">
        <v>38</v>
      </c>
      <c r="B55" s="11"/>
      <c r="C55" s="12">
        <v>0</v>
      </c>
      <c r="D55" s="11">
        <v>3</v>
      </c>
      <c r="E55" s="11">
        <v>0</v>
      </c>
      <c r="F55" s="11">
        <v>0</v>
      </c>
      <c r="G55" s="11">
        <v>0</v>
      </c>
      <c r="H55" s="11">
        <v>1</v>
      </c>
      <c r="I55" s="11">
        <v>1</v>
      </c>
      <c r="J55" s="11">
        <v>0</v>
      </c>
      <c r="K55" s="11">
        <v>1</v>
      </c>
      <c r="L55" s="11">
        <v>1</v>
      </c>
      <c r="M55" s="11">
        <v>0</v>
      </c>
      <c r="N55" s="11">
        <v>0</v>
      </c>
      <c r="O55" s="11"/>
    </row>
    <row r="56" spans="1:15" ht="20" customHeight="1" x14ac:dyDescent="0.2">
      <c r="A56" s="11" t="s">
        <v>39</v>
      </c>
      <c r="B56" s="11"/>
      <c r="C56" s="12">
        <v>7</v>
      </c>
      <c r="D56" s="11">
        <v>11</v>
      </c>
      <c r="E56" s="11">
        <v>6</v>
      </c>
      <c r="F56" s="11">
        <v>3</v>
      </c>
      <c r="G56" s="11">
        <v>6</v>
      </c>
      <c r="H56" s="11">
        <v>5</v>
      </c>
      <c r="I56" s="11">
        <v>8</v>
      </c>
      <c r="J56" s="11">
        <v>3</v>
      </c>
      <c r="K56" s="11">
        <v>12</v>
      </c>
      <c r="L56" s="11">
        <v>7</v>
      </c>
      <c r="M56" s="11">
        <v>5</v>
      </c>
      <c r="N56" s="11">
        <v>6</v>
      </c>
      <c r="O56" s="11"/>
    </row>
    <row r="57" spans="1:15" ht="20" customHeight="1" x14ac:dyDescent="0.2">
      <c r="A57" s="17" t="s">
        <v>31</v>
      </c>
      <c r="B57" s="11"/>
      <c r="C57" s="12">
        <v>6</v>
      </c>
      <c r="D57" s="11">
        <v>0</v>
      </c>
      <c r="E57" s="11">
        <v>1</v>
      </c>
      <c r="F57" s="11">
        <v>1</v>
      </c>
      <c r="G57" s="11">
        <v>2</v>
      </c>
      <c r="H57" s="11">
        <v>1</v>
      </c>
      <c r="I57" s="11">
        <v>3</v>
      </c>
      <c r="J57" s="11">
        <v>1</v>
      </c>
      <c r="K57" s="11">
        <v>1</v>
      </c>
      <c r="L57" s="11">
        <v>3</v>
      </c>
      <c r="M57" s="11">
        <v>0</v>
      </c>
      <c r="N57" s="11">
        <v>0</v>
      </c>
      <c r="O57" s="11"/>
    </row>
    <row r="58" spans="1:15" ht="20" customHeight="1" x14ac:dyDescent="0.2">
      <c r="A58" s="17" t="s">
        <v>32</v>
      </c>
      <c r="B58" s="11"/>
      <c r="C58" s="12">
        <v>3</v>
      </c>
      <c r="D58" s="11">
        <v>2</v>
      </c>
      <c r="E58" s="11">
        <v>0</v>
      </c>
      <c r="F58" s="11">
        <v>0</v>
      </c>
      <c r="G58" s="11">
        <v>2</v>
      </c>
      <c r="H58" s="11">
        <v>0</v>
      </c>
      <c r="I58" s="11">
        <v>1</v>
      </c>
      <c r="J58" s="11">
        <v>1</v>
      </c>
      <c r="K58" s="11">
        <v>3</v>
      </c>
      <c r="L58" s="11">
        <v>0</v>
      </c>
      <c r="M58" s="11">
        <v>3</v>
      </c>
      <c r="N58" s="11">
        <v>1</v>
      </c>
      <c r="O58" s="11"/>
    </row>
    <row r="59" spans="1:15" ht="10" customHeight="1" x14ac:dyDescent="0.2">
      <c r="A59" s="22"/>
      <c r="B59" s="22"/>
      <c r="C59" s="23"/>
      <c r="D59" s="22"/>
      <c r="E59" s="22"/>
      <c r="F59" s="22"/>
      <c r="G59" s="22"/>
      <c r="H59" s="22"/>
      <c r="I59" s="22"/>
      <c r="J59" s="22">
        <v>98</v>
      </c>
      <c r="K59" s="22"/>
      <c r="L59" s="22"/>
      <c r="M59" s="22"/>
      <c r="N59" s="22"/>
      <c r="O59" s="22"/>
    </row>
    <row r="60" spans="1:15" ht="30" customHeight="1" x14ac:dyDescent="0.25">
      <c r="A60" s="21" t="s">
        <v>43</v>
      </c>
      <c r="B60" s="20"/>
      <c r="C60" s="26">
        <v>0.94</v>
      </c>
      <c r="D60" s="27">
        <v>0.98499999999999999</v>
      </c>
      <c r="E60" s="27">
        <v>0.99</v>
      </c>
      <c r="F60" s="27">
        <v>0.96599999999999997</v>
      </c>
      <c r="G60" s="27">
        <v>0.97</v>
      </c>
      <c r="H60" s="27">
        <v>0.97</v>
      </c>
      <c r="I60" s="27">
        <v>0.97</v>
      </c>
      <c r="J60" s="27">
        <v>0.98</v>
      </c>
      <c r="K60" s="27">
        <v>1</v>
      </c>
      <c r="L60" s="27">
        <v>1</v>
      </c>
      <c r="M60" s="27">
        <v>0.99</v>
      </c>
      <c r="N60" s="27">
        <v>1</v>
      </c>
      <c r="O60" s="27">
        <f>AVERAGE(C60:N60)</f>
        <v>0.98008333333333331</v>
      </c>
    </row>
    <row r="64" spans="1:15" x14ac:dyDescent="0.2">
      <c r="A64" s="5"/>
    </row>
  </sheetData>
  <phoneticPr fontId="12" type="noConversion"/>
  <printOptions horizontalCentered="1" verticalCentered="1"/>
  <pageMargins left="0.25" right="0.25" top="0.75" bottom="0.75" header="0.3" footer="0.3"/>
  <pageSetup scale="70" fitToHeight="0" orientation="landscape"/>
  <rowBreaks count="1" manualBreakCount="1">
    <brk id="30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topLeftCell="A34" workbookViewId="0">
      <selection activeCell="Q60" sqref="Q60"/>
    </sheetView>
  </sheetViews>
  <sheetFormatPr baseColWidth="10" defaultColWidth="11" defaultRowHeight="16" x14ac:dyDescent="0.2"/>
  <cols>
    <col min="1" max="1" width="36.6640625" customWidth="1"/>
    <col min="2" max="2" width="15.5" customWidth="1"/>
    <col min="3" max="3" width="9.5" customWidth="1"/>
    <col min="4" max="14" width="8.83203125" customWidth="1"/>
    <col min="15" max="15" width="11.83203125" bestFit="1" customWidth="1"/>
  </cols>
  <sheetData>
    <row r="1" spans="1:15" s="1" customFormat="1" ht="48" customHeight="1" x14ac:dyDescent="0.45">
      <c r="A1" s="24">
        <v>2021</v>
      </c>
      <c r="B1" s="9"/>
      <c r="C1" s="8" t="s">
        <v>0</v>
      </c>
      <c r="D1" s="8" t="s">
        <v>1</v>
      </c>
      <c r="E1" s="8" t="s">
        <v>10</v>
      </c>
      <c r="F1" s="8" t="s">
        <v>11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6</v>
      </c>
      <c r="L1" s="8" t="s">
        <v>7</v>
      </c>
      <c r="M1" s="8" t="s">
        <v>8</v>
      </c>
      <c r="N1" s="8" t="s">
        <v>9</v>
      </c>
      <c r="O1" s="31">
        <v>2021</v>
      </c>
    </row>
    <row r="2" spans="1:15" ht="24" customHeight="1" x14ac:dyDescent="0.25">
      <c r="A2" s="10" t="s">
        <v>12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25" customHeight="1" x14ac:dyDescent="0.2">
      <c r="A3" s="11" t="s">
        <v>27</v>
      </c>
      <c r="B3" s="11" t="s">
        <v>14</v>
      </c>
      <c r="C3" s="12">
        <v>8</v>
      </c>
      <c r="D3" s="11">
        <v>12</v>
      </c>
      <c r="E3" s="11">
        <v>9</v>
      </c>
      <c r="F3" s="11">
        <v>43</v>
      </c>
      <c r="G3" s="11">
        <v>37</v>
      </c>
      <c r="H3" s="11">
        <v>33</v>
      </c>
      <c r="I3" s="11">
        <v>40</v>
      </c>
      <c r="J3" s="11">
        <v>32</v>
      </c>
      <c r="K3" s="11">
        <v>17</v>
      </c>
      <c r="L3" s="11">
        <v>10</v>
      </c>
      <c r="M3" s="11">
        <v>14</v>
      </c>
      <c r="N3" s="11">
        <v>5</v>
      </c>
      <c r="O3" s="11"/>
    </row>
    <row r="4" spans="1:15" ht="24" customHeight="1" x14ac:dyDescent="0.2">
      <c r="A4" s="11" t="s">
        <v>27</v>
      </c>
      <c r="B4" s="11" t="s">
        <v>13</v>
      </c>
      <c r="C4" s="12">
        <v>30</v>
      </c>
      <c r="D4" s="11">
        <v>52</v>
      </c>
      <c r="E4" s="11">
        <v>39</v>
      </c>
      <c r="F4" s="11">
        <v>39</v>
      </c>
      <c r="G4" s="11">
        <v>31</v>
      </c>
      <c r="H4" s="11">
        <v>16</v>
      </c>
      <c r="I4" s="11">
        <v>16</v>
      </c>
      <c r="J4" s="11">
        <v>13</v>
      </c>
      <c r="K4" s="11">
        <v>22</v>
      </c>
      <c r="L4" s="11">
        <v>15</v>
      </c>
      <c r="M4" s="11">
        <v>26</v>
      </c>
      <c r="N4" s="11">
        <v>23</v>
      </c>
      <c r="O4" s="11"/>
    </row>
    <row r="5" spans="1:15" ht="24" customHeight="1" x14ac:dyDescent="0.2">
      <c r="A5" s="11" t="s">
        <v>28</v>
      </c>
      <c r="B5" s="11" t="s">
        <v>14</v>
      </c>
      <c r="C5" s="12">
        <v>8</v>
      </c>
      <c r="D5" s="11">
        <v>8</v>
      </c>
      <c r="E5" s="11">
        <v>5</v>
      </c>
      <c r="F5" s="11">
        <v>31</v>
      </c>
      <c r="G5" s="11">
        <v>77</v>
      </c>
      <c r="H5" s="11">
        <v>125</v>
      </c>
      <c r="I5" s="11">
        <v>72</v>
      </c>
      <c r="J5" s="11">
        <v>55</v>
      </c>
      <c r="K5" s="11">
        <v>61</v>
      </c>
      <c r="L5" s="11">
        <v>35</v>
      </c>
      <c r="M5" s="11">
        <v>27</v>
      </c>
      <c r="N5" s="11">
        <v>14</v>
      </c>
      <c r="O5" s="11"/>
    </row>
    <row r="6" spans="1:15" ht="24" customHeight="1" x14ac:dyDescent="0.2">
      <c r="A6" s="11" t="s">
        <v>28</v>
      </c>
      <c r="B6" s="11" t="s">
        <v>13</v>
      </c>
      <c r="C6" s="12">
        <v>28</v>
      </c>
      <c r="D6" s="11">
        <v>18</v>
      </c>
      <c r="E6" s="11">
        <v>14</v>
      </c>
      <c r="F6" s="11">
        <v>31</v>
      </c>
      <c r="G6" s="11">
        <v>21</v>
      </c>
      <c r="H6" s="11">
        <v>22</v>
      </c>
      <c r="I6" s="11">
        <v>12</v>
      </c>
      <c r="J6" s="11">
        <v>11</v>
      </c>
      <c r="K6" s="11">
        <v>8</v>
      </c>
      <c r="L6" s="11">
        <v>16</v>
      </c>
      <c r="M6" s="11">
        <v>20</v>
      </c>
      <c r="N6" s="11">
        <v>17</v>
      </c>
      <c r="O6" s="11"/>
    </row>
    <row r="7" spans="1:15" ht="24" customHeight="1" x14ac:dyDescent="0.2">
      <c r="A7" s="11" t="s">
        <v>29</v>
      </c>
      <c r="B7" s="11" t="s">
        <v>30</v>
      </c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s="2" customFormat="1" ht="24" customHeight="1" x14ac:dyDescent="0.3">
      <c r="A8" s="13" t="s">
        <v>15</v>
      </c>
      <c r="B8" s="3"/>
      <c r="C8" s="6">
        <f t="shared" ref="C8:H8" si="0">SUM(C3:C7)</f>
        <v>74</v>
      </c>
      <c r="D8" s="3">
        <f t="shared" si="0"/>
        <v>90</v>
      </c>
      <c r="E8" s="3">
        <f t="shared" si="0"/>
        <v>67</v>
      </c>
      <c r="F8" s="3">
        <f t="shared" si="0"/>
        <v>144</v>
      </c>
      <c r="G8" s="3">
        <f t="shared" si="0"/>
        <v>166</v>
      </c>
      <c r="H8" s="3">
        <f t="shared" si="0"/>
        <v>196</v>
      </c>
      <c r="I8" s="3">
        <f t="shared" ref="I8:N8" si="1">SUM(I3:I7)</f>
        <v>140</v>
      </c>
      <c r="J8" s="3">
        <f t="shared" si="1"/>
        <v>111</v>
      </c>
      <c r="K8" s="3">
        <f t="shared" si="1"/>
        <v>108</v>
      </c>
      <c r="L8" s="3">
        <f t="shared" si="1"/>
        <v>76</v>
      </c>
      <c r="M8" s="3">
        <f t="shared" si="1"/>
        <v>87</v>
      </c>
      <c r="N8" s="3">
        <f t="shared" si="1"/>
        <v>59</v>
      </c>
      <c r="O8" s="3"/>
    </row>
    <row r="9" spans="1:15" ht="20" customHeight="1" x14ac:dyDescent="0.25">
      <c r="A9" s="14" t="s">
        <v>16</v>
      </c>
      <c r="B9" s="15"/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24" customHeight="1" x14ac:dyDescent="0.2">
      <c r="A10" s="11" t="s">
        <v>17</v>
      </c>
      <c r="B10" s="11" t="s">
        <v>19</v>
      </c>
      <c r="C10" s="12">
        <v>38</v>
      </c>
      <c r="D10" s="11">
        <v>15</v>
      </c>
      <c r="E10" s="11">
        <v>11</v>
      </c>
      <c r="F10" s="11">
        <v>5</v>
      </c>
      <c r="G10" s="11">
        <v>21</v>
      </c>
      <c r="H10" s="11">
        <v>66</v>
      </c>
      <c r="I10" s="11">
        <v>84</v>
      </c>
      <c r="J10" s="11">
        <v>76</v>
      </c>
      <c r="K10" s="11">
        <v>76</v>
      </c>
      <c r="L10" s="11">
        <v>57</v>
      </c>
      <c r="M10" s="11">
        <v>58</v>
      </c>
      <c r="N10" s="11">
        <v>62</v>
      </c>
      <c r="O10" s="11"/>
    </row>
    <row r="11" spans="1:15" ht="24" customHeight="1" x14ac:dyDescent="0.2">
      <c r="A11" s="11" t="s">
        <v>18</v>
      </c>
      <c r="B11" s="11" t="s">
        <v>20</v>
      </c>
      <c r="C11" s="12">
        <v>6</v>
      </c>
      <c r="D11" s="11">
        <v>51</v>
      </c>
      <c r="E11" s="11">
        <v>54</v>
      </c>
      <c r="F11" s="11">
        <v>49</v>
      </c>
      <c r="G11" s="11">
        <v>41</v>
      </c>
      <c r="H11" s="11">
        <v>34</v>
      </c>
      <c r="I11" s="11">
        <v>22</v>
      </c>
      <c r="J11" s="11">
        <v>19</v>
      </c>
      <c r="K11" s="11">
        <v>20</v>
      </c>
      <c r="L11" s="11">
        <v>27</v>
      </c>
      <c r="M11" s="11">
        <v>45</v>
      </c>
      <c r="N11" s="11">
        <v>67</v>
      </c>
      <c r="O11" s="11"/>
    </row>
    <row r="12" spans="1:15" ht="30" customHeight="1" x14ac:dyDescent="0.2">
      <c r="A12" s="17" t="s">
        <v>24</v>
      </c>
      <c r="B12" s="11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24" customHeight="1" x14ac:dyDescent="0.2">
      <c r="A13" s="11" t="s">
        <v>17</v>
      </c>
      <c r="B13" s="11"/>
      <c r="C13" s="12">
        <v>2</v>
      </c>
      <c r="D13" s="11">
        <v>0</v>
      </c>
      <c r="E13" s="11">
        <v>0</v>
      </c>
      <c r="F13" s="11">
        <v>0</v>
      </c>
      <c r="G13" s="11">
        <v>7</v>
      </c>
      <c r="H13" s="11">
        <v>0</v>
      </c>
      <c r="I13" s="11">
        <v>0</v>
      </c>
      <c r="J13" s="11">
        <v>9</v>
      </c>
      <c r="K13" s="11">
        <v>8</v>
      </c>
      <c r="L13" s="11">
        <v>0</v>
      </c>
      <c r="M13" s="11">
        <v>0</v>
      </c>
      <c r="N13" s="11">
        <v>0</v>
      </c>
      <c r="O13" s="11"/>
    </row>
    <row r="14" spans="1:15" ht="24" customHeight="1" x14ac:dyDescent="0.2">
      <c r="A14" s="11" t="s">
        <v>18</v>
      </c>
      <c r="B14" s="11"/>
      <c r="C14" s="12">
        <v>26</v>
      </c>
      <c r="D14" s="11">
        <v>2</v>
      </c>
      <c r="E14" s="11">
        <v>1</v>
      </c>
      <c r="F14" s="11">
        <v>25</v>
      </c>
      <c r="G14" s="11">
        <v>23</v>
      </c>
      <c r="H14" s="11">
        <v>6</v>
      </c>
      <c r="I14" s="11">
        <v>0</v>
      </c>
      <c r="J14" s="11">
        <v>16</v>
      </c>
      <c r="K14" s="11">
        <v>4</v>
      </c>
      <c r="L14" s="11">
        <v>1</v>
      </c>
      <c r="M14" s="11">
        <v>0</v>
      </c>
      <c r="N14" s="11">
        <v>0</v>
      </c>
      <c r="O14" s="11"/>
    </row>
    <row r="15" spans="1:15" ht="29" customHeight="1" x14ac:dyDescent="0.2">
      <c r="A15" s="17" t="s">
        <v>45</v>
      </c>
      <c r="B15" s="11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25" customHeight="1" x14ac:dyDescent="0.2">
      <c r="A16" s="11" t="s">
        <v>17</v>
      </c>
      <c r="B16" s="11"/>
      <c r="C16" s="12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/>
    </row>
    <row r="17" spans="1:15" ht="25" customHeight="1" x14ac:dyDescent="0.2">
      <c r="A17" s="11" t="s">
        <v>18</v>
      </c>
      <c r="B17" s="11"/>
      <c r="C17" s="12">
        <v>1</v>
      </c>
      <c r="D17" s="11">
        <v>0</v>
      </c>
      <c r="E17" s="11">
        <v>1</v>
      </c>
      <c r="F17" s="11">
        <v>0</v>
      </c>
      <c r="G17" s="11">
        <v>2</v>
      </c>
      <c r="H17" s="11">
        <v>0</v>
      </c>
      <c r="I17" s="11">
        <v>0</v>
      </c>
      <c r="J17" s="11">
        <v>2</v>
      </c>
      <c r="K17" s="11">
        <v>0</v>
      </c>
      <c r="L17" s="11">
        <v>1</v>
      </c>
      <c r="M17" s="11">
        <v>0</v>
      </c>
      <c r="N17" s="11">
        <v>0</v>
      </c>
      <c r="O17" s="11"/>
    </row>
    <row r="18" spans="1:15" ht="22" customHeight="1" x14ac:dyDescent="0.2">
      <c r="A18" s="17" t="s">
        <v>48</v>
      </c>
      <c r="B18" s="11"/>
      <c r="C18" s="12"/>
      <c r="D18" s="11"/>
      <c r="E18" s="11"/>
      <c r="F18" s="11">
        <v>7</v>
      </c>
      <c r="G18" s="11">
        <v>8</v>
      </c>
      <c r="H18" s="11">
        <v>1</v>
      </c>
      <c r="I18" s="11">
        <v>7</v>
      </c>
      <c r="J18" s="11">
        <v>8</v>
      </c>
      <c r="K18" s="11">
        <v>3</v>
      </c>
      <c r="L18" s="11">
        <v>1</v>
      </c>
      <c r="M18" s="11">
        <v>10</v>
      </c>
      <c r="N18" s="11">
        <v>4</v>
      </c>
      <c r="O18" s="11"/>
    </row>
    <row r="19" spans="1:15" ht="25" customHeight="1" x14ac:dyDescent="0.25">
      <c r="A19" s="18" t="s">
        <v>21</v>
      </c>
      <c r="B19" s="11"/>
      <c r="C19" s="1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20" customHeight="1" x14ac:dyDescent="0.2">
      <c r="A20" s="11" t="s">
        <v>17</v>
      </c>
      <c r="B20" s="11" t="s">
        <v>22</v>
      </c>
      <c r="C20" s="12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/>
    </row>
    <row r="21" spans="1:15" ht="20" customHeight="1" x14ac:dyDescent="0.2">
      <c r="A21" s="11"/>
      <c r="B21" s="11" t="s">
        <v>25</v>
      </c>
      <c r="C21" s="12">
        <v>2</v>
      </c>
      <c r="D21" s="11">
        <v>0</v>
      </c>
      <c r="E21" s="11">
        <v>0</v>
      </c>
      <c r="F21" s="11">
        <v>0</v>
      </c>
      <c r="G21" s="11">
        <v>1</v>
      </c>
      <c r="H21" s="11">
        <v>8</v>
      </c>
      <c r="I21" s="11">
        <v>2</v>
      </c>
      <c r="J21" s="11">
        <v>2</v>
      </c>
      <c r="K21" s="11">
        <v>1</v>
      </c>
      <c r="L21" s="11">
        <v>0</v>
      </c>
      <c r="M21" s="11">
        <v>1</v>
      </c>
      <c r="N21" s="11">
        <v>1</v>
      </c>
      <c r="O21" s="11"/>
    </row>
    <row r="22" spans="1:15" ht="20" customHeight="1" x14ac:dyDescent="0.2">
      <c r="A22" s="11"/>
      <c r="B22" s="11" t="s">
        <v>46</v>
      </c>
      <c r="C22" s="12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/>
    </row>
    <row r="23" spans="1:15" ht="20" customHeight="1" x14ac:dyDescent="0.2">
      <c r="A23" s="11"/>
      <c r="B23" s="11" t="s">
        <v>47</v>
      </c>
      <c r="C23" s="12">
        <v>0</v>
      </c>
      <c r="D23" s="11">
        <v>0</v>
      </c>
      <c r="E23" s="11">
        <v>0</v>
      </c>
      <c r="F23" s="11">
        <v>0</v>
      </c>
      <c r="G23" s="11">
        <v>0</v>
      </c>
      <c r="H23" s="11">
        <v>1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/>
    </row>
    <row r="24" spans="1:15" ht="20" customHeight="1" x14ac:dyDescent="0.2">
      <c r="A24" s="11" t="s">
        <v>18</v>
      </c>
      <c r="B24" s="11" t="s">
        <v>22</v>
      </c>
      <c r="C24" s="12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/>
    </row>
    <row r="25" spans="1:15" ht="20" customHeight="1" x14ac:dyDescent="0.2">
      <c r="A25" s="11"/>
      <c r="B25" s="11" t="s">
        <v>25</v>
      </c>
      <c r="C25" s="12">
        <v>3</v>
      </c>
      <c r="D25" s="11">
        <v>1</v>
      </c>
      <c r="E25" s="11">
        <v>2</v>
      </c>
      <c r="F25" s="11">
        <v>2</v>
      </c>
      <c r="G25" s="11">
        <v>1</v>
      </c>
      <c r="H25" s="11">
        <v>2</v>
      </c>
      <c r="I25" s="11">
        <v>2</v>
      </c>
      <c r="J25" s="11">
        <v>3</v>
      </c>
      <c r="K25" s="11">
        <v>1</v>
      </c>
      <c r="L25" s="11">
        <v>0</v>
      </c>
      <c r="M25" s="11">
        <v>2</v>
      </c>
      <c r="N25" s="11">
        <v>0</v>
      </c>
      <c r="O25" s="11"/>
    </row>
    <row r="26" spans="1:15" ht="20" customHeight="1" x14ac:dyDescent="0.2">
      <c r="A26" s="11"/>
      <c r="B26" s="11" t="s">
        <v>46</v>
      </c>
      <c r="C26" s="12">
        <v>0</v>
      </c>
      <c r="D26" s="11">
        <v>0</v>
      </c>
      <c r="E26" s="11">
        <v>0</v>
      </c>
      <c r="F26" s="11">
        <v>0</v>
      </c>
      <c r="G26" s="11">
        <v>0</v>
      </c>
      <c r="H26" s="11">
        <v>1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/>
    </row>
    <row r="27" spans="1:15" ht="20" customHeight="1" x14ac:dyDescent="0.2">
      <c r="A27" s="11"/>
      <c r="B27" s="11" t="s">
        <v>47</v>
      </c>
      <c r="C27" s="12">
        <v>5</v>
      </c>
      <c r="D27" s="11">
        <v>10</v>
      </c>
      <c r="E27" s="11">
        <v>8</v>
      </c>
      <c r="F27" s="11">
        <v>5</v>
      </c>
      <c r="G27" s="11">
        <v>5</v>
      </c>
      <c r="H27" s="11">
        <v>1</v>
      </c>
      <c r="I27" s="11">
        <v>6</v>
      </c>
      <c r="J27" s="11">
        <v>9</v>
      </c>
      <c r="K27" s="11">
        <v>5</v>
      </c>
      <c r="L27" s="11">
        <v>4</v>
      </c>
      <c r="M27" s="11">
        <v>5</v>
      </c>
      <c r="N27" s="11">
        <v>4</v>
      </c>
      <c r="O27" s="11"/>
    </row>
    <row r="28" spans="1:15" ht="20" customHeight="1" x14ac:dyDescent="0.2">
      <c r="A28" s="17" t="s">
        <v>31</v>
      </c>
      <c r="B28" s="11"/>
      <c r="C28" s="12">
        <v>0</v>
      </c>
      <c r="D28" s="11">
        <v>4</v>
      </c>
      <c r="E28" s="11">
        <v>5</v>
      </c>
      <c r="F28" s="11">
        <v>8</v>
      </c>
      <c r="G28" s="11">
        <v>11</v>
      </c>
      <c r="H28" s="11">
        <v>35</v>
      </c>
      <c r="I28" s="11">
        <v>17</v>
      </c>
      <c r="J28" s="11">
        <v>9</v>
      </c>
      <c r="K28" s="11">
        <v>4</v>
      </c>
      <c r="L28" s="11">
        <v>5</v>
      </c>
      <c r="M28" s="11">
        <v>2</v>
      </c>
      <c r="N28" s="11">
        <v>3</v>
      </c>
      <c r="O28" s="11"/>
    </row>
    <row r="29" spans="1:15" ht="20" customHeight="1" x14ac:dyDescent="0.2">
      <c r="A29" s="17" t="s">
        <v>32</v>
      </c>
      <c r="B29" s="11"/>
      <c r="C29" s="12">
        <v>0</v>
      </c>
      <c r="D29" s="11">
        <v>2</v>
      </c>
      <c r="E29" s="11">
        <v>0</v>
      </c>
      <c r="F29" s="11">
        <v>0</v>
      </c>
      <c r="G29" s="11">
        <v>4</v>
      </c>
      <c r="H29" s="11">
        <v>1</v>
      </c>
      <c r="I29" s="11">
        <v>0</v>
      </c>
      <c r="J29" s="11">
        <v>0</v>
      </c>
      <c r="K29" s="11">
        <v>2</v>
      </c>
      <c r="L29" s="11">
        <v>0</v>
      </c>
      <c r="M29" s="11">
        <v>1</v>
      </c>
      <c r="N29" s="11">
        <v>0</v>
      </c>
      <c r="O29" s="11"/>
    </row>
    <row r="30" spans="1:15" ht="24" customHeight="1" x14ac:dyDescent="0.3">
      <c r="A30" s="19" t="s">
        <v>33</v>
      </c>
      <c r="B30" s="20"/>
      <c r="C30" s="26">
        <v>1</v>
      </c>
      <c r="D30" s="27">
        <v>1</v>
      </c>
      <c r="E30" s="27">
        <v>1</v>
      </c>
      <c r="F30" s="27">
        <v>1</v>
      </c>
      <c r="G30" s="27">
        <v>1</v>
      </c>
      <c r="H30" s="27">
        <v>0.99</v>
      </c>
      <c r="I30" s="27">
        <v>1</v>
      </c>
      <c r="J30" s="27">
        <v>1</v>
      </c>
      <c r="K30" s="27">
        <v>1</v>
      </c>
      <c r="L30" s="27">
        <v>1</v>
      </c>
      <c r="M30" s="27">
        <v>1</v>
      </c>
      <c r="N30" s="27">
        <v>1</v>
      </c>
      <c r="O30" s="27"/>
    </row>
    <row r="31" spans="1:15" s="1" customFormat="1" ht="52" customHeight="1" x14ac:dyDescent="0.3">
      <c r="A31" s="24">
        <v>2021</v>
      </c>
      <c r="B31" s="9"/>
      <c r="C31" s="8" t="s">
        <v>0</v>
      </c>
      <c r="D31" s="8" t="s">
        <v>1</v>
      </c>
      <c r="E31" s="8" t="s">
        <v>10</v>
      </c>
      <c r="F31" s="8" t="s">
        <v>11</v>
      </c>
      <c r="G31" s="8" t="s">
        <v>2</v>
      </c>
      <c r="H31" s="8" t="s">
        <v>3</v>
      </c>
      <c r="I31" s="8" t="s">
        <v>4</v>
      </c>
      <c r="J31" s="8" t="s">
        <v>5</v>
      </c>
      <c r="K31" s="8" t="s">
        <v>6</v>
      </c>
      <c r="L31" s="8" t="s">
        <v>7</v>
      </c>
      <c r="M31" s="8" t="s">
        <v>8</v>
      </c>
      <c r="N31" s="8" t="s">
        <v>9</v>
      </c>
      <c r="O31" s="8">
        <v>2021</v>
      </c>
    </row>
    <row r="32" spans="1:15" ht="20" customHeight="1" x14ac:dyDescent="0.25">
      <c r="A32" s="10" t="s">
        <v>34</v>
      </c>
      <c r="B32" s="11"/>
      <c r="C32" s="1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25" customHeight="1" x14ac:dyDescent="0.2">
      <c r="A33" s="11" t="s">
        <v>27</v>
      </c>
      <c r="B33" s="11" t="s">
        <v>35</v>
      </c>
      <c r="C33" s="12">
        <v>18</v>
      </c>
      <c r="D33" s="11">
        <v>22</v>
      </c>
      <c r="E33" s="11">
        <v>26</v>
      </c>
      <c r="F33" s="11">
        <v>10</v>
      </c>
      <c r="G33" s="11">
        <v>4</v>
      </c>
      <c r="H33" s="11">
        <v>16</v>
      </c>
      <c r="I33" s="11">
        <v>5</v>
      </c>
      <c r="J33" s="11">
        <v>3</v>
      </c>
      <c r="K33" s="11">
        <v>26</v>
      </c>
      <c r="L33" s="11">
        <v>16</v>
      </c>
      <c r="M33" s="11">
        <v>33</v>
      </c>
      <c r="N33" s="11">
        <v>24</v>
      </c>
      <c r="O33" s="11"/>
    </row>
    <row r="34" spans="1:15" ht="25" customHeight="1" x14ac:dyDescent="0.2">
      <c r="A34" s="11" t="s">
        <v>27</v>
      </c>
      <c r="B34" s="11" t="s">
        <v>36</v>
      </c>
      <c r="C34" s="12">
        <v>56</v>
      </c>
      <c r="D34" s="11">
        <v>61</v>
      </c>
      <c r="E34" s="11">
        <v>40</v>
      </c>
      <c r="F34" s="11">
        <v>40</v>
      </c>
      <c r="G34" s="11">
        <v>42</v>
      </c>
      <c r="H34" s="11">
        <v>39</v>
      </c>
      <c r="I34" s="11">
        <v>35</v>
      </c>
      <c r="J34" s="11">
        <v>51</v>
      </c>
      <c r="K34" s="11">
        <v>38</v>
      </c>
      <c r="L34" s="11">
        <v>53</v>
      </c>
      <c r="M34" s="11">
        <v>46</v>
      </c>
      <c r="N34" s="11">
        <v>37</v>
      </c>
      <c r="O34" s="11"/>
    </row>
    <row r="35" spans="1:15" ht="25" customHeight="1" x14ac:dyDescent="0.2">
      <c r="A35" s="11" t="s">
        <v>28</v>
      </c>
      <c r="B35" s="11" t="s">
        <v>35</v>
      </c>
      <c r="C35" s="12">
        <v>6</v>
      </c>
      <c r="D35" s="11">
        <v>5</v>
      </c>
      <c r="E35" s="11">
        <v>5</v>
      </c>
      <c r="F35" s="11">
        <v>18</v>
      </c>
      <c r="G35" s="11">
        <v>4</v>
      </c>
      <c r="H35" s="11">
        <v>5</v>
      </c>
      <c r="I35" s="11">
        <v>6</v>
      </c>
      <c r="J35" s="11">
        <v>7</v>
      </c>
      <c r="K35" s="11">
        <v>16</v>
      </c>
      <c r="L35" s="11">
        <v>5</v>
      </c>
      <c r="M35" s="11">
        <v>17</v>
      </c>
      <c r="N35" s="11">
        <v>22</v>
      </c>
      <c r="O35" s="11"/>
    </row>
    <row r="36" spans="1:15" ht="25" customHeight="1" x14ac:dyDescent="0.2">
      <c r="A36" s="11" t="s">
        <v>28</v>
      </c>
      <c r="B36" s="11" t="s">
        <v>36</v>
      </c>
      <c r="C36" s="12">
        <v>18</v>
      </c>
      <c r="D36" s="11">
        <v>24</v>
      </c>
      <c r="E36" s="11">
        <v>52</v>
      </c>
      <c r="F36" s="11">
        <v>29</v>
      </c>
      <c r="G36" s="11">
        <v>28</v>
      </c>
      <c r="H36" s="11">
        <v>30</v>
      </c>
      <c r="I36" s="11">
        <v>39</v>
      </c>
      <c r="J36" s="11">
        <v>30</v>
      </c>
      <c r="K36" s="11">
        <v>24</v>
      </c>
      <c r="L36" s="11">
        <v>23</v>
      </c>
      <c r="M36" s="11">
        <v>38</v>
      </c>
      <c r="N36" s="11">
        <v>35</v>
      </c>
      <c r="O36" s="11"/>
    </row>
    <row r="37" spans="1:15" s="2" customFormat="1" ht="18" customHeight="1" x14ac:dyDescent="0.25">
      <c r="A37" s="4" t="s">
        <v>44</v>
      </c>
      <c r="B37" s="4"/>
      <c r="C37" s="7">
        <f t="shared" ref="C37:I37" si="2">SUM(C33:C36)</f>
        <v>98</v>
      </c>
      <c r="D37" s="4">
        <f t="shared" si="2"/>
        <v>112</v>
      </c>
      <c r="E37" s="4">
        <f t="shared" si="2"/>
        <v>123</v>
      </c>
      <c r="F37" s="4">
        <f t="shared" si="2"/>
        <v>97</v>
      </c>
      <c r="G37" s="4">
        <f t="shared" si="2"/>
        <v>78</v>
      </c>
      <c r="H37" s="4">
        <f t="shared" si="2"/>
        <v>90</v>
      </c>
      <c r="I37" s="4">
        <f t="shared" si="2"/>
        <v>85</v>
      </c>
      <c r="J37" s="4">
        <f>SUM(J33:J36)</f>
        <v>91</v>
      </c>
      <c r="K37" s="4">
        <v>104</v>
      </c>
      <c r="L37" s="4">
        <f>SUM(L33:L36)</f>
        <v>97</v>
      </c>
      <c r="M37" s="4">
        <f>SUM(M33:M36)</f>
        <v>134</v>
      </c>
      <c r="N37" s="4">
        <f>SUM(N33:N36)</f>
        <v>118</v>
      </c>
      <c r="O37" s="4"/>
    </row>
    <row r="38" spans="1:15" ht="20" customHeight="1" x14ac:dyDescent="0.25">
      <c r="A38" s="14" t="s">
        <v>37</v>
      </c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36" customHeight="1" x14ac:dyDescent="0.25">
      <c r="A39" s="25" t="s">
        <v>38</v>
      </c>
      <c r="B39" s="25" t="s">
        <v>40</v>
      </c>
      <c r="C39" s="12">
        <v>15</v>
      </c>
      <c r="D39" s="11">
        <v>12</v>
      </c>
      <c r="E39" s="11">
        <v>19</v>
      </c>
      <c r="F39" s="11">
        <v>12</v>
      </c>
      <c r="G39" s="11">
        <v>4</v>
      </c>
      <c r="H39" s="11">
        <v>16</v>
      </c>
      <c r="I39" s="11">
        <v>4</v>
      </c>
      <c r="J39" s="11">
        <v>9</v>
      </c>
      <c r="K39" s="11">
        <v>8</v>
      </c>
      <c r="L39" s="11">
        <v>17</v>
      </c>
      <c r="M39" s="11">
        <v>5</v>
      </c>
      <c r="N39" s="11">
        <v>18</v>
      </c>
      <c r="O39" s="11"/>
    </row>
    <row r="40" spans="1:15" ht="36" customHeight="1" x14ac:dyDescent="0.25">
      <c r="A40" s="25" t="s">
        <v>39</v>
      </c>
      <c r="B40" s="25" t="s">
        <v>41</v>
      </c>
      <c r="C40" s="12">
        <v>44</v>
      </c>
      <c r="D40" s="11">
        <v>50</v>
      </c>
      <c r="E40" s="11">
        <v>49</v>
      </c>
      <c r="F40" s="11">
        <v>53</v>
      </c>
      <c r="G40" s="11">
        <v>30</v>
      </c>
      <c r="H40" s="11">
        <v>48</v>
      </c>
      <c r="I40" s="11">
        <v>44</v>
      </c>
      <c r="J40" s="11">
        <v>47</v>
      </c>
      <c r="K40" s="11">
        <v>55</v>
      </c>
      <c r="L40" s="11">
        <v>57</v>
      </c>
      <c r="M40" s="11">
        <v>61</v>
      </c>
      <c r="N40" s="11">
        <v>43</v>
      </c>
      <c r="O40" s="11"/>
    </row>
    <row r="41" spans="1:15" ht="28" customHeight="1" x14ac:dyDescent="0.25">
      <c r="A41" s="18" t="s">
        <v>42</v>
      </c>
      <c r="B41" s="11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20" customHeight="1" x14ac:dyDescent="0.2">
      <c r="A42" s="11" t="s">
        <v>38</v>
      </c>
      <c r="B42" s="11" t="s">
        <v>22</v>
      </c>
      <c r="C42" s="12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/>
    </row>
    <row r="43" spans="1:15" ht="20" customHeight="1" x14ac:dyDescent="0.2">
      <c r="A43" s="11"/>
      <c r="B43" s="11" t="s">
        <v>25</v>
      </c>
      <c r="C43" s="12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/>
    </row>
    <row r="44" spans="1:15" ht="20" customHeight="1" x14ac:dyDescent="0.2">
      <c r="A44" s="11"/>
      <c r="B44" s="11" t="s">
        <v>46</v>
      </c>
      <c r="C44" s="12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/>
    </row>
    <row r="45" spans="1:15" ht="20" customHeight="1" x14ac:dyDescent="0.2">
      <c r="A45" s="11"/>
      <c r="B45" s="11" t="s">
        <v>47</v>
      </c>
      <c r="C45" s="12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/>
    </row>
    <row r="46" spans="1:15" ht="20" customHeight="1" x14ac:dyDescent="0.2">
      <c r="A46" s="11" t="s">
        <v>39</v>
      </c>
      <c r="B46" s="11" t="s">
        <v>22</v>
      </c>
      <c r="C46" s="12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/>
    </row>
    <row r="47" spans="1:15" ht="20" customHeight="1" x14ac:dyDescent="0.2">
      <c r="A47" s="11"/>
      <c r="B47" s="11" t="s">
        <v>25</v>
      </c>
      <c r="C47" s="12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</v>
      </c>
      <c r="K47" s="11">
        <v>0</v>
      </c>
      <c r="L47" s="11">
        <v>0</v>
      </c>
      <c r="M47" s="11">
        <v>0</v>
      </c>
      <c r="N47" s="11">
        <v>0</v>
      </c>
      <c r="O47" s="11"/>
    </row>
    <row r="48" spans="1:15" ht="20" customHeight="1" x14ac:dyDescent="0.2">
      <c r="A48" s="11"/>
      <c r="B48" s="11" t="s">
        <v>46</v>
      </c>
      <c r="C48" s="12">
        <v>0</v>
      </c>
      <c r="D48" s="11">
        <v>2</v>
      </c>
      <c r="E48" s="11">
        <v>1</v>
      </c>
      <c r="F48" s="11">
        <v>2</v>
      </c>
      <c r="G48" s="11">
        <v>0</v>
      </c>
      <c r="H48" s="11">
        <v>0</v>
      </c>
      <c r="I48" s="11">
        <v>0</v>
      </c>
      <c r="J48" s="11">
        <v>0</v>
      </c>
      <c r="K48" s="11">
        <v>1</v>
      </c>
      <c r="L48" s="11">
        <v>0</v>
      </c>
      <c r="M48" s="11">
        <v>1</v>
      </c>
      <c r="N48" s="11">
        <v>0</v>
      </c>
      <c r="O48" s="11"/>
    </row>
    <row r="49" spans="1:15" ht="20" customHeight="1" x14ac:dyDescent="0.2">
      <c r="A49" s="11"/>
      <c r="B49" s="11" t="s">
        <v>47</v>
      </c>
      <c r="C49" s="12">
        <v>9</v>
      </c>
      <c r="D49" s="11">
        <v>20</v>
      </c>
      <c r="E49" s="11">
        <v>12</v>
      </c>
      <c r="F49" s="11">
        <v>18</v>
      </c>
      <c r="G49" s="11">
        <v>16</v>
      </c>
      <c r="H49" s="11">
        <v>18</v>
      </c>
      <c r="I49" s="11">
        <v>18</v>
      </c>
      <c r="J49" s="11">
        <v>23</v>
      </c>
      <c r="K49" s="11">
        <v>11</v>
      </c>
      <c r="L49" s="11">
        <v>11</v>
      </c>
      <c r="M49" s="11">
        <v>8</v>
      </c>
      <c r="N49" s="11">
        <v>20</v>
      </c>
      <c r="O49" s="11"/>
    </row>
    <row r="50" spans="1:15" s="30" customFormat="1" ht="27" customHeight="1" x14ac:dyDescent="0.2">
      <c r="A50" s="28" t="s">
        <v>23</v>
      </c>
      <c r="B50" s="17"/>
      <c r="C50" s="2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1"/>
    </row>
    <row r="51" spans="1:15" ht="27" customHeight="1" x14ac:dyDescent="0.2">
      <c r="A51" s="17" t="s">
        <v>24</v>
      </c>
      <c r="B51" s="11"/>
      <c r="C51" s="1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20" customHeight="1" x14ac:dyDescent="0.2">
      <c r="A52" s="11" t="s">
        <v>38</v>
      </c>
      <c r="B52" s="11"/>
      <c r="C52" s="12">
        <v>3</v>
      </c>
      <c r="D52" s="11">
        <v>10</v>
      </c>
      <c r="E52" s="11">
        <v>6</v>
      </c>
      <c r="F52" s="11">
        <v>25</v>
      </c>
      <c r="G52" s="11">
        <v>3</v>
      </c>
      <c r="H52" s="11">
        <v>7</v>
      </c>
      <c r="I52" s="11">
        <v>5</v>
      </c>
      <c r="J52" s="11">
        <v>0</v>
      </c>
      <c r="K52" s="11">
        <v>17</v>
      </c>
      <c r="L52" s="11">
        <v>16</v>
      </c>
      <c r="M52" s="11">
        <v>12</v>
      </c>
      <c r="N52" s="11">
        <v>28</v>
      </c>
      <c r="O52" s="11"/>
    </row>
    <row r="53" spans="1:15" ht="20" customHeight="1" x14ac:dyDescent="0.2">
      <c r="A53" s="11" t="s">
        <v>39</v>
      </c>
      <c r="B53" s="11"/>
      <c r="C53" s="12">
        <v>24</v>
      </c>
      <c r="D53" s="11">
        <v>17</v>
      </c>
      <c r="E53" s="11">
        <v>20</v>
      </c>
      <c r="F53" s="11">
        <v>19</v>
      </c>
      <c r="G53" s="11">
        <v>17</v>
      </c>
      <c r="H53" s="11">
        <v>16</v>
      </c>
      <c r="I53" s="11">
        <v>15</v>
      </c>
      <c r="J53" s="11">
        <v>12</v>
      </c>
      <c r="K53" s="11">
        <v>15</v>
      </c>
      <c r="L53" s="11">
        <v>17</v>
      </c>
      <c r="M53" s="11">
        <v>9</v>
      </c>
      <c r="N53" s="11">
        <v>16</v>
      </c>
      <c r="O53" s="11"/>
    </row>
    <row r="54" spans="1:15" ht="20" customHeight="1" x14ac:dyDescent="0.2">
      <c r="A54" s="17" t="s">
        <v>26</v>
      </c>
      <c r="B54" s="11"/>
      <c r="C54" s="12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20" customHeight="1" x14ac:dyDescent="0.2">
      <c r="A55" s="11" t="s">
        <v>38</v>
      </c>
      <c r="B55" s="11"/>
      <c r="C55" s="12">
        <v>1</v>
      </c>
      <c r="D55" s="11">
        <v>1</v>
      </c>
      <c r="E55" s="11">
        <v>0</v>
      </c>
      <c r="F55" s="11">
        <v>0</v>
      </c>
      <c r="G55" s="11">
        <v>2</v>
      </c>
      <c r="H55" s="11">
        <v>0</v>
      </c>
      <c r="I55" s="11">
        <v>1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/>
    </row>
    <row r="56" spans="1:15" ht="20" customHeight="1" x14ac:dyDescent="0.2">
      <c r="A56" s="11" t="s">
        <v>39</v>
      </c>
      <c r="B56" s="11"/>
      <c r="C56" s="12">
        <v>7</v>
      </c>
      <c r="D56" s="11">
        <v>4</v>
      </c>
      <c r="E56" s="11">
        <v>7</v>
      </c>
      <c r="F56" s="11">
        <v>13</v>
      </c>
      <c r="G56" s="11">
        <v>6</v>
      </c>
      <c r="H56" s="11">
        <v>7</v>
      </c>
      <c r="I56" s="11">
        <v>10</v>
      </c>
      <c r="J56" s="11">
        <v>11</v>
      </c>
      <c r="K56" s="11">
        <v>5</v>
      </c>
      <c r="L56" s="11">
        <v>2</v>
      </c>
      <c r="M56" s="11">
        <v>5</v>
      </c>
      <c r="N56" s="11">
        <v>7</v>
      </c>
      <c r="O56" s="11"/>
    </row>
    <row r="57" spans="1:15" ht="20" customHeight="1" x14ac:dyDescent="0.2">
      <c r="A57" s="17" t="s">
        <v>31</v>
      </c>
      <c r="B57" s="11"/>
      <c r="C57" s="12">
        <v>2</v>
      </c>
      <c r="D57" s="11">
        <v>0</v>
      </c>
      <c r="E57" s="11">
        <v>0</v>
      </c>
      <c r="F57" s="11">
        <v>0</v>
      </c>
      <c r="G57" s="11">
        <v>0</v>
      </c>
      <c r="H57" s="11">
        <v>3</v>
      </c>
      <c r="I57" s="11">
        <v>1</v>
      </c>
      <c r="J57" s="11">
        <v>2</v>
      </c>
      <c r="K57" s="11">
        <v>0</v>
      </c>
      <c r="L57" s="11">
        <v>0</v>
      </c>
      <c r="M57" s="11">
        <v>0</v>
      </c>
      <c r="N57" s="11">
        <v>0</v>
      </c>
      <c r="O57" s="11"/>
    </row>
    <row r="58" spans="1:15" ht="20" customHeight="1" x14ac:dyDescent="0.2">
      <c r="A58" s="17" t="s">
        <v>32</v>
      </c>
      <c r="B58" s="11"/>
      <c r="C58" s="12">
        <v>3</v>
      </c>
      <c r="D58" s="11">
        <v>2</v>
      </c>
      <c r="E58" s="11">
        <v>2</v>
      </c>
      <c r="F58" s="11">
        <v>2</v>
      </c>
      <c r="G58" s="11">
        <v>1</v>
      </c>
      <c r="H58" s="11">
        <v>2</v>
      </c>
      <c r="I58" s="11">
        <v>4</v>
      </c>
      <c r="J58" s="11">
        <v>0</v>
      </c>
      <c r="K58" s="11">
        <v>2</v>
      </c>
      <c r="L58" s="11">
        <v>0</v>
      </c>
      <c r="M58" s="11">
        <v>2</v>
      </c>
      <c r="N58" s="11">
        <v>5</v>
      </c>
      <c r="O58" s="11"/>
    </row>
    <row r="59" spans="1:15" ht="10" customHeight="1" x14ac:dyDescent="0.2">
      <c r="A59" s="22"/>
      <c r="B59" s="22"/>
      <c r="C59" s="23"/>
      <c r="D59" s="22"/>
      <c r="E59" s="22"/>
      <c r="F59" s="22"/>
      <c r="G59" s="22"/>
      <c r="H59" s="22"/>
      <c r="I59" s="22"/>
      <c r="J59" s="22">
        <v>98</v>
      </c>
      <c r="K59" s="22"/>
      <c r="L59" s="22"/>
      <c r="M59" s="22"/>
      <c r="N59" s="22"/>
      <c r="O59" s="22"/>
    </row>
    <row r="60" spans="1:15" ht="30" customHeight="1" x14ac:dyDescent="0.25">
      <c r="A60" s="21" t="s">
        <v>43</v>
      </c>
      <c r="B60" s="20"/>
      <c r="C60" s="26">
        <v>1</v>
      </c>
      <c r="D60" s="27">
        <v>0.98</v>
      </c>
      <c r="E60" s="27">
        <v>0.99</v>
      </c>
      <c r="F60" s="27">
        <v>0.98</v>
      </c>
      <c r="G60" s="27">
        <v>1</v>
      </c>
      <c r="H60" s="27">
        <v>1</v>
      </c>
      <c r="I60" s="27">
        <v>1</v>
      </c>
      <c r="J60" s="27">
        <v>1</v>
      </c>
      <c r="K60" s="27">
        <v>0.99</v>
      </c>
      <c r="L60" s="27">
        <v>1</v>
      </c>
      <c r="M60" s="27">
        <v>0.99</v>
      </c>
      <c r="N60" s="27">
        <v>1</v>
      </c>
      <c r="O60" s="27"/>
    </row>
    <row r="64" spans="1:15" x14ac:dyDescent="0.2">
      <c r="A64" s="5"/>
    </row>
  </sheetData>
  <printOptions horizontalCentered="1" verticalCentered="1"/>
  <pageMargins left="0.25" right="0.25" top="0.75" bottom="0.75" header="0.3" footer="0.3"/>
  <pageSetup scale="70" fitToHeight="0" orientation="landscape"/>
  <rowBreaks count="1" manualBreakCount="1">
    <brk id="30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4"/>
  <sheetViews>
    <sheetView tabSelected="1" workbookViewId="0">
      <selection activeCell="A30" sqref="A30"/>
    </sheetView>
  </sheetViews>
  <sheetFormatPr baseColWidth="10" defaultColWidth="11" defaultRowHeight="16" x14ac:dyDescent="0.2"/>
  <cols>
    <col min="1" max="1" width="36.6640625" customWidth="1"/>
    <col min="2" max="2" width="15.5" customWidth="1"/>
    <col min="3" max="3" width="9.5" customWidth="1"/>
    <col min="4" max="14" width="8.83203125" customWidth="1"/>
    <col min="15" max="15" width="11.83203125" bestFit="1" customWidth="1"/>
  </cols>
  <sheetData>
    <row r="1" spans="1:15" s="1" customFormat="1" ht="48" customHeight="1" x14ac:dyDescent="0.45">
      <c r="A1" s="24">
        <v>2022</v>
      </c>
      <c r="B1" s="9"/>
      <c r="C1" s="8" t="s">
        <v>0</v>
      </c>
      <c r="D1" s="8" t="s">
        <v>1</v>
      </c>
      <c r="E1" s="8" t="s">
        <v>10</v>
      </c>
      <c r="F1" s="8" t="s">
        <v>11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6</v>
      </c>
      <c r="L1" s="8" t="s">
        <v>7</v>
      </c>
      <c r="M1" s="8" t="s">
        <v>8</v>
      </c>
      <c r="N1" s="8" t="s">
        <v>9</v>
      </c>
      <c r="O1" s="31">
        <v>2022</v>
      </c>
    </row>
    <row r="2" spans="1:15" ht="24" customHeight="1" x14ac:dyDescent="0.25">
      <c r="A2" s="10" t="s">
        <v>12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25" customHeight="1" x14ac:dyDescent="0.2">
      <c r="A3" s="11" t="s">
        <v>27</v>
      </c>
      <c r="B3" s="11" t="s">
        <v>14</v>
      </c>
      <c r="C3" s="12">
        <v>11</v>
      </c>
      <c r="D3" s="11">
        <v>12</v>
      </c>
      <c r="E3" s="11">
        <v>18</v>
      </c>
      <c r="F3" s="11">
        <v>30</v>
      </c>
      <c r="G3" s="11">
        <v>61</v>
      </c>
      <c r="H3" s="11">
        <v>35</v>
      </c>
      <c r="I3" s="11">
        <v>26</v>
      </c>
      <c r="J3" s="11">
        <v>22</v>
      </c>
      <c r="K3" s="11">
        <v>20</v>
      </c>
      <c r="L3" s="11">
        <v>7</v>
      </c>
      <c r="M3" s="11">
        <v>29</v>
      </c>
      <c r="N3" s="11">
        <v>3</v>
      </c>
      <c r="O3" s="11">
        <v>274</v>
      </c>
    </row>
    <row r="4" spans="1:15" ht="24" customHeight="1" x14ac:dyDescent="0.2">
      <c r="A4" s="11" t="s">
        <v>27</v>
      </c>
      <c r="B4" s="11" t="s">
        <v>13</v>
      </c>
      <c r="C4" s="12">
        <v>27</v>
      </c>
      <c r="D4" s="11">
        <v>20</v>
      </c>
      <c r="E4" s="11">
        <v>25</v>
      </c>
      <c r="F4" s="11">
        <v>36</v>
      </c>
      <c r="G4" s="11">
        <v>27</v>
      </c>
      <c r="H4" s="11">
        <v>16</v>
      </c>
      <c r="I4" s="11">
        <v>15</v>
      </c>
      <c r="J4" s="11">
        <v>18</v>
      </c>
      <c r="K4" s="11">
        <v>9</v>
      </c>
      <c r="L4" s="11">
        <v>15</v>
      </c>
      <c r="M4" s="11">
        <v>19</v>
      </c>
      <c r="N4" s="11">
        <v>14</v>
      </c>
      <c r="O4" s="11">
        <v>241</v>
      </c>
    </row>
    <row r="5" spans="1:15" ht="24" customHeight="1" x14ac:dyDescent="0.2">
      <c r="A5" s="11" t="s">
        <v>28</v>
      </c>
      <c r="B5" s="11" t="s">
        <v>14</v>
      </c>
      <c r="C5" s="12">
        <v>10</v>
      </c>
      <c r="D5" s="11">
        <v>8</v>
      </c>
      <c r="E5" s="11">
        <v>15</v>
      </c>
      <c r="F5" s="11">
        <v>57</v>
      </c>
      <c r="G5" s="11">
        <v>71</v>
      </c>
      <c r="H5" s="11">
        <v>106</v>
      </c>
      <c r="I5" s="11">
        <v>80</v>
      </c>
      <c r="J5" s="11">
        <v>80</v>
      </c>
      <c r="K5" s="11">
        <v>74</v>
      </c>
      <c r="L5" s="11">
        <v>35</v>
      </c>
      <c r="M5" s="11">
        <v>41</v>
      </c>
      <c r="N5" s="11">
        <v>23</v>
      </c>
      <c r="O5" s="11">
        <v>600</v>
      </c>
    </row>
    <row r="6" spans="1:15" ht="24" customHeight="1" x14ac:dyDescent="0.2">
      <c r="A6" s="11" t="s">
        <v>28</v>
      </c>
      <c r="B6" s="11" t="s">
        <v>13</v>
      </c>
      <c r="C6" s="12">
        <v>23</v>
      </c>
      <c r="D6" s="11">
        <v>38</v>
      </c>
      <c r="E6" s="11">
        <v>18</v>
      </c>
      <c r="F6" s="11">
        <v>25</v>
      </c>
      <c r="G6" s="11">
        <v>21</v>
      </c>
      <c r="H6" s="11">
        <v>29</v>
      </c>
      <c r="I6" s="11">
        <v>24</v>
      </c>
      <c r="J6" s="11">
        <v>16</v>
      </c>
      <c r="K6" s="11">
        <v>15</v>
      </c>
      <c r="L6" s="11">
        <v>36</v>
      </c>
      <c r="M6" s="11">
        <v>39</v>
      </c>
      <c r="N6" s="11">
        <v>34</v>
      </c>
      <c r="O6" s="11">
        <v>318</v>
      </c>
    </row>
    <row r="7" spans="1:15" ht="24" customHeight="1" x14ac:dyDescent="0.2">
      <c r="A7" s="11" t="s">
        <v>29</v>
      </c>
      <c r="B7" s="11" t="s">
        <v>30</v>
      </c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s="2" customFormat="1" ht="24" customHeight="1" x14ac:dyDescent="0.3">
      <c r="A8" s="13" t="s">
        <v>15</v>
      </c>
      <c r="B8" s="3"/>
      <c r="C8" s="6">
        <f t="shared" ref="C8:H8" si="0">SUM(C3:C7)</f>
        <v>71</v>
      </c>
      <c r="D8" s="3">
        <f t="shared" si="0"/>
        <v>78</v>
      </c>
      <c r="E8" s="3">
        <f t="shared" si="0"/>
        <v>76</v>
      </c>
      <c r="F8" s="3">
        <f t="shared" si="0"/>
        <v>148</v>
      </c>
      <c r="G8" s="3">
        <f t="shared" si="0"/>
        <v>180</v>
      </c>
      <c r="H8" s="3">
        <f t="shared" si="0"/>
        <v>186</v>
      </c>
      <c r="I8" s="3">
        <f t="shared" ref="I8:N8" si="1">SUM(I3:I7)</f>
        <v>145</v>
      </c>
      <c r="J8" s="3">
        <f t="shared" si="1"/>
        <v>136</v>
      </c>
      <c r="K8" s="3">
        <f t="shared" si="1"/>
        <v>118</v>
      </c>
      <c r="L8" s="3">
        <f t="shared" si="1"/>
        <v>93</v>
      </c>
      <c r="M8" s="3">
        <f t="shared" si="1"/>
        <v>128</v>
      </c>
      <c r="N8" s="3">
        <f t="shared" si="1"/>
        <v>74</v>
      </c>
      <c r="O8" s="3">
        <v>1433</v>
      </c>
    </row>
    <row r="9" spans="1:15" ht="20" customHeight="1" x14ac:dyDescent="0.25">
      <c r="A9" s="14" t="s">
        <v>16</v>
      </c>
      <c r="B9" s="15"/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24" customHeight="1" x14ac:dyDescent="0.2">
      <c r="A10" s="11" t="s">
        <v>17</v>
      </c>
      <c r="B10" s="11" t="s">
        <v>19</v>
      </c>
      <c r="C10" s="12">
        <v>32</v>
      </c>
      <c r="D10" s="11">
        <v>23</v>
      </c>
      <c r="E10" s="11">
        <v>14</v>
      </c>
      <c r="F10" s="11">
        <v>24</v>
      </c>
      <c r="G10" s="11">
        <v>41</v>
      </c>
      <c r="H10" s="11">
        <v>60</v>
      </c>
      <c r="I10" s="11">
        <v>91</v>
      </c>
      <c r="J10" s="11">
        <v>67</v>
      </c>
      <c r="K10" s="11">
        <v>31</v>
      </c>
      <c r="L10" s="11">
        <v>58</v>
      </c>
      <c r="M10" s="11">
        <v>74</v>
      </c>
      <c r="N10" s="11">
        <v>84</v>
      </c>
      <c r="O10" s="11">
        <v>599</v>
      </c>
    </row>
    <row r="11" spans="1:15" ht="24" customHeight="1" x14ac:dyDescent="0.2">
      <c r="A11" s="11" t="s">
        <v>18</v>
      </c>
      <c r="B11" s="11" t="s">
        <v>20</v>
      </c>
      <c r="C11" s="12">
        <v>52</v>
      </c>
      <c r="D11" s="11">
        <v>56</v>
      </c>
      <c r="E11" s="11">
        <v>53</v>
      </c>
      <c r="F11" s="11">
        <v>45</v>
      </c>
      <c r="G11" s="11">
        <v>34</v>
      </c>
      <c r="H11" s="11">
        <v>19</v>
      </c>
      <c r="I11" s="11">
        <v>32</v>
      </c>
      <c r="J11" s="11">
        <v>26</v>
      </c>
      <c r="K11" s="11">
        <v>74</v>
      </c>
      <c r="L11" s="11">
        <v>25</v>
      </c>
      <c r="M11" s="11">
        <v>29</v>
      </c>
      <c r="N11" s="11">
        <v>48</v>
      </c>
      <c r="O11" s="11">
        <v>493</v>
      </c>
    </row>
    <row r="12" spans="1:15" ht="30" customHeight="1" x14ac:dyDescent="0.2">
      <c r="A12" s="17" t="s">
        <v>24</v>
      </c>
      <c r="B12" s="11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24" customHeight="1" x14ac:dyDescent="0.2">
      <c r="A13" s="11" t="s">
        <v>17</v>
      </c>
      <c r="B13" s="11"/>
      <c r="C13" s="12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7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7</v>
      </c>
    </row>
    <row r="14" spans="1:15" ht="24" customHeight="1" x14ac:dyDescent="0.2">
      <c r="A14" s="11" t="s">
        <v>18</v>
      </c>
      <c r="B14" s="11"/>
      <c r="C14" s="12">
        <v>1</v>
      </c>
      <c r="D14" s="11">
        <v>0</v>
      </c>
      <c r="E14" s="11">
        <v>0</v>
      </c>
      <c r="F14" s="11">
        <v>1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2</v>
      </c>
      <c r="O14" s="11">
        <v>4</v>
      </c>
    </row>
    <row r="15" spans="1:15" ht="29" customHeight="1" x14ac:dyDescent="0.2">
      <c r="A15" s="17" t="s">
        <v>45</v>
      </c>
      <c r="B15" s="11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25" customHeight="1" x14ac:dyDescent="0.2">
      <c r="A16" s="11" t="s">
        <v>17</v>
      </c>
      <c r="B16" s="11"/>
      <c r="C16" s="12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25" customHeight="1" x14ac:dyDescent="0.2">
      <c r="A17" s="11" t="s">
        <v>18</v>
      </c>
      <c r="B17" s="11"/>
      <c r="C17" s="12">
        <v>1</v>
      </c>
      <c r="D17" s="11">
        <v>0</v>
      </c>
      <c r="E17" s="11">
        <v>2</v>
      </c>
      <c r="F17" s="11">
        <v>5</v>
      </c>
      <c r="G17" s="11">
        <v>0</v>
      </c>
      <c r="H17" s="11">
        <v>0</v>
      </c>
      <c r="I17" s="11">
        <v>0</v>
      </c>
      <c r="J17" s="11">
        <v>1</v>
      </c>
      <c r="K17" s="11">
        <v>0</v>
      </c>
      <c r="L17" s="11">
        <v>0</v>
      </c>
      <c r="M17" s="11">
        <v>2</v>
      </c>
      <c r="N17" s="11">
        <v>0</v>
      </c>
      <c r="O17" s="11">
        <v>11</v>
      </c>
    </row>
    <row r="18" spans="1:15" ht="22" customHeight="1" x14ac:dyDescent="0.2">
      <c r="A18" s="17" t="s">
        <v>48</v>
      </c>
      <c r="B18" s="11"/>
      <c r="C18" s="12">
        <v>2</v>
      </c>
      <c r="D18" s="11">
        <v>15</v>
      </c>
      <c r="E18" s="11">
        <v>13</v>
      </c>
      <c r="F18" s="11">
        <v>3</v>
      </c>
      <c r="G18" s="11">
        <v>11</v>
      </c>
      <c r="H18" s="11">
        <v>12</v>
      </c>
      <c r="I18" s="11">
        <v>9</v>
      </c>
      <c r="J18" s="11">
        <v>4</v>
      </c>
      <c r="K18" s="11">
        <v>7</v>
      </c>
      <c r="L18" s="11">
        <v>38</v>
      </c>
      <c r="M18" s="11">
        <v>17</v>
      </c>
      <c r="N18" s="11">
        <v>6</v>
      </c>
      <c r="O18" s="11">
        <v>137</v>
      </c>
    </row>
    <row r="19" spans="1:15" ht="25" customHeight="1" x14ac:dyDescent="0.25">
      <c r="A19" s="18" t="s">
        <v>21</v>
      </c>
      <c r="B19" s="11"/>
      <c r="C19" s="1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20" customHeight="1" x14ac:dyDescent="0.2">
      <c r="A20" s="11" t="s">
        <v>17</v>
      </c>
      <c r="B20" s="11" t="s">
        <v>22</v>
      </c>
      <c r="C20" s="12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20" customHeight="1" x14ac:dyDescent="0.2">
      <c r="A21" s="11"/>
      <c r="B21" s="11" t="s">
        <v>25</v>
      </c>
      <c r="C21" s="12">
        <v>0</v>
      </c>
      <c r="D21" s="11">
        <v>0</v>
      </c>
      <c r="E21" s="11">
        <v>0</v>
      </c>
      <c r="F21" s="11">
        <v>1</v>
      </c>
      <c r="G21" s="11">
        <v>3</v>
      </c>
      <c r="H21" s="11">
        <v>1</v>
      </c>
      <c r="I21" s="11">
        <v>3</v>
      </c>
      <c r="J21" s="11">
        <v>0</v>
      </c>
      <c r="K21" s="11">
        <v>0</v>
      </c>
      <c r="L21" s="11">
        <v>1</v>
      </c>
      <c r="M21" s="11">
        <v>0</v>
      </c>
      <c r="N21" s="11">
        <v>0</v>
      </c>
      <c r="O21" s="11">
        <v>9</v>
      </c>
    </row>
    <row r="22" spans="1:15" ht="20" customHeight="1" x14ac:dyDescent="0.2">
      <c r="A22" s="11"/>
      <c r="B22" s="11" t="s">
        <v>46</v>
      </c>
      <c r="C22" s="12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20" customHeight="1" x14ac:dyDescent="0.2">
      <c r="A23" s="11"/>
      <c r="B23" s="11" t="s">
        <v>47</v>
      </c>
      <c r="C23" s="12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20" customHeight="1" x14ac:dyDescent="0.2">
      <c r="A24" s="11" t="s">
        <v>18</v>
      </c>
      <c r="B24" s="11" t="s">
        <v>22</v>
      </c>
      <c r="C24" s="12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20" customHeight="1" x14ac:dyDescent="0.2">
      <c r="A25" s="11"/>
      <c r="B25" s="11" t="s">
        <v>25</v>
      </c>
      <c r="C25" s="12">
        <v>0</v>
      </c>
      <c r="D25" s="11">
        <v>0</v>
      </c>
      <c r="E25" s="11">
        <v>1</v>
      </c>
      <c r="F25" s="11">
        <v>2</v>
      </c>
      <c r="G25" s="11">
        <v>1</v>
      </c>
      <c r="H25" s="11">
        <v>0</v>
      </c>
      <c r="I25" s="11">
        <v>0</v>
      </c>
      <c r="J25" s="11">
        <v>1</v>
      </c>
      <c r="K25" s="11">
        <v>1</v>
      </c>
      <c r="L25" s="11">
        <v>0</v>
      </c>
      <c r="M25" s="11">
        <v>1</v>
      </c>
      <c r="N25" s="11">
        <v>0</v>
      </c>
      <c r="O25" s="11">
        <v>7</v>
      </c>
    </row>
    <row r="26" spans="1:15" ht="20" customHeight="1" x14ac:dyDescent="0.2">
      <c r="A26" s="11"/>
      <c r="B26" s="11" t="s">
        <v>46</v>
      </c>
      <c r="C26" s="12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20" customHeight="1" x14ac:dyDescent="0.2">
      <c r="A27" s="11"/>
      <c r="B27" s="11" t="s">
        <v>47</v>
      </c>
      <c r="C27" s="12">
        <v>3</v>
      </c>
      <c r="D27" s="11">
        <v>4</v>
      </c>
      <c r="E27" s="11">
        <v>5</v>
      </c>
      <c r="F27" s="11">
        <v>2</v>
      </c>
      <c r="G27" s="11">
        <v>4</v>
      </c>
      <c r="H27" s="11">
        <v>5</v>
      </c>
      <c r="I27" s="11">
        <v>3</v>
      </c>
      <c r="J27" s="11">
        <v>5</v>
      </c>
      <c r="K27" s="11">
        <v>1</v>
      </c>
      <c r="L27" s="11">
        <v>3</v>
      </c>
      <c r="M27" s="11">
        <v>4</v>
      </c>
      <c r="N27" s="11">
        <v>2</v>
      </c>
      <c r="O27" s="11">
        <v>41</v>
      </c>
    </row>
    <row r="28" spans="1:15" ht="20" customHeight="1" x14ac:dyDescent="0.2">
      <c r="A28" s="17" t="s">
        <v>31</v>
      </c>
      <c r="B28" s="11"/>
      <c r="C28" s="12">
        <v>0</v>
      </c>
      <c r="D28" s="11">
        <v>0</v>
      </c>
      <c r="E28" s="11">
        <v>3</v>
      </c>
      <c r="F28" s="11">
        <v>4</v>
      </c>
      <c r="G28" s="11">
        <v>18</v>
      </c>
      <c r="H28" s="11">
        <v>22</v>
      </c>
      <c r="I28" s="11">
        <v>14</v>
      </c>
      <c r="J28" s="11">
        <v>19</v>
      </c>
      <c r="K28" s="11">
        <v>26</v>
      </c>
      <c r="L28" s="11">
        <v>7</v>
      </c>
      <c r="M28" s="11">
        <v>12</v>
      </c>
      <c r="N28" s="11">
        <v>7</v>
      </c>
      <c r="O28" s="11">
        <v>132</v>
      </c>
    </row>
    <row r="29" spans="1:15" ht="20" customHeight="1" x14ac:dyDescent="0.2">
      <c r="A29" s="17" t="s">
        <v>32</v>
      </c>
      <c r="B29" s="11"/>
      <c r="C29" s="12">
        <v>0</v>
      </c>
      <c r="D29" s="11">
        <v>2</v>
      </c>
      <c r="E29" s="11">
        <v>1</v>
      </c>
      <c r="F29" s="11">
        <v>1</v>
      </c>
      <c r="G29" s="11">
        <v>4</v>
      </c>
      <c r="H29" s="11">
        <v>1</v>
      </c>
      <c r="I29" s="11">
        <v>2</v>
      </c>
      <c r="J29" s="11">
        <v>6</v>
      </c>
      <c r="K29" s="11">
        <v>2</v>
      </c>
      <c r="L29" s="11">
        <v>3</v>
      </c>
      <c r="M29" s="11">
        <v>1</v>
      </c>
      <c r="N29" s="11">
        <v>1</v>
      </c>
      <c r="O29" s="11">
        <v>24</v>
      </c>
    </row>
    <row r="30" spans="1:15" ht="31" customHeight="1" x14ac:dyDescent="0.2">
      <c r="A30" s="34" t="s">
        <v>33</v>
      </c>
      <c r="B30" s="32"/>
      <c r="C30" s="33">
        <f>(C10+C11+C13+C14+C16+C17+C18)/((C10+C11+C13+C14+C16+C17+C18+C20+C21+C22+C23+C24+C25+C26+C27+C28+C29)-(C21+C23+C25+C27+C28+C29))</f>
        <v>1</v>
      </c>
      <c r="D30" s="33">
        <f>(D10+D11+D13+D14+D16+D17+D18)/((D10+D11+D13+D14+D16+D17+D18+D20+D21+D22+D23+D24+D25+D26+D27+D28+D29)-(D21+D23+D25+D27+D28+D29))</f>
        <v>1</v>
      </c>
      <c r="E30" s="33">
        <f>(E10+E11+E13+E14+E16+E17+E18)/((E10+E11+E13+E14+E16+E17+E18+E20+E21+E22+E23+E24+E25+E26+E27+E28+E29)-(E21+E23+E25+E27+E28+E29))</f>
        <v>1</v>
      </c>
      <c r="F30" s="33">
        <f>(F10+F11+F13+F14+F16+F17+F18)/((F10+F11+F13+F14+F16+F17+F18+F20+F21+F22+F23+F24+F25+F26+F27+F28+F29)-(F21+F23+F25+F27+F28+F29))</f>
        <v>1</v>
      </c>
      <c r="G30" s="33">
        <f>(G10+G11+G13+G14+G16+G17+G18)/((G10+G11+G13+G14+G16+G17+G18+G20+G21+G22+G23+G24+G25+G26+G27+G28+G29)-(G21+G23+G25+G27+G28+G29))</f>
        <v>1</v>
      </c>
      <c r="H30" s="33">
        <f>(H10+H11+H13+H14+H16+H17+H18)/((H10+H11+H13+H14+H16+H17+H18+H20+H21+H22+H23+H24+H25+H26+H27+H28+H29)-(H21+H23+H25+H27+H28+H29))</f>
        <v>1</v>
      </c>
      <c r="I30" s="33">
        <f>(I10+I11+I13+I14+I16+I17+I18)/((I10+I11+I13+I14+I16+I17+I18+I20+I21+I22+I23+I24+I25+I26+I27+I28+I29)-(I21+I23+I25+I27+I28+I29))</f>
        <v>1</v>
      </c>
      <c r="J30" s="33">
        <f t="shared" ref="J30:N30" si="2">(J10+J11+J13+J14+J16+J17+J18)/((J10+J11+J13+J14+J16+J17+J18+J20+J21+J22+J23+J24+J25+J26+J27+J28+J29)-(J21+J23+J25+J27+J28+J29))</f>
        <v>1</v>
      </c>
      <c r="K30" s="33">
        <f t="shared" si="2"/>
        <v>1</v>
      </c>
      <c r="L30" s="33">
        <f t="shared" si="2"/>
        <v>1</v>
      </c>
      <c r="M30" s="33">
        <f t="shared" si="2"/>
        <v>1</v>
      </c>
      <c r="N30" s="33">
        <f t="shared" si="2"/>
        <v>1</v>
      </c>
      <c r="O30" s="33">
        <f>AVERAGE(C30:N30)</f>
        <v>1</v>
      </c>
    </row>
    <row r="31" spans="1:15" s="1" customFormat="1" ht="52" customHeight="1" x14ac:dyDescent="0.3">
      <c r="A31" s="24">
        <v>2022</v>
      </c>
      <c r="B31" s="9"/>
      <c r="C31" s="8" t="s">
        <v>0</v>
      </c>
      <c r="D31" s="8" t="s">
        <v>1</v>
      </c>
      <c r="E31" s="8" t="s">
        <v>10</v>
      </c>
      <c r="F31" s="8" t="s">
        <v>11</v>
      </c>
      <c r="G31" s="8" t="s">
        <v>2</v>
      </c>
      <c r="H31" s="8" t="s">
        <v>3</v>
      </c>
      <c r="I31" s="8" t="s">
        <v>4</v>
      </c>
      <c r="J31" s="8" t="s">
        <v>5</v>
      </c>
      <c r="K31" s="8" t="s">
        <v>6</v>
      </c>
      <c r="L31" s="8" t="s">
        <v>7</v>
      </c>
      <c r="M31" s="8" t="s">
        <v>8</v>
      </c>
      <c r="N31" s="8" t="s">
        <v>9</v>
      </c>
      <c r="O31" s="8">
        <v>2020</v>
      </c>
    </row>
    <row r="32" spans="1:15" ht="20" customHeight="1" x14ac:dyDescent="0.25">
      <c r="A32" s="10" t="s">
        <v>34</v>
      </c>
      <c r="B32" s="11"/>
      <c r="C32" s="1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25" customHeight="1" x14ac:dyDescent="0.2">
      <c r="A33" s="11" t="s">
        <v>27</v>
      </c>
      <c r="B33" s="11" t="s">
        <v>35</v>
      </c>
      <c r="C33" s="12">
        <v>36</v>
      </c>
      <c r="D33" s="11">
        <v>30</v>
      </c>
      <c r="E33" s="11">
        <v>6</v>
      </c>
      <c r="F33" s="11">
        <v>38</v>
      </c>
      <c r="G33" s="11">
        <v>30</v>
      </c>
      <c r="H33" s="11">
        <v>33</v>
      </c>
      <c r="I33" s="11">
        <v>9</v>
      </c>
      <c r="J33" s="11">
        <v>6</v>
      </c>
      <c r="K33" s="11">
        <v>14</v>
      </c>
      <c r="L33" s="11">
        <v>11</v>
      </c>
      <c r="M33" s="11">
        <v>2</v>
      </c>
      <c r="N33" s="11">
        <v>11</v>
      </c>
      <c r="O33" s="11">
        <v>226</v>
      </c>
    </row>
    <row r="34" spans="1:15" ht="25" customHeight="1" x14ac:dyDescent="0.2">
      <c r="A34" s="11" t="s">
        <v>27</v>
      </c>
      <c r="B34" s="11" t="s">
        <v>36</v>
      </c>
      <c r="C34" s="12">
        <v>37</v>
      </c>
      <c r="D34" s="11">
        <v>28</v>
      </c>
      <c r="E34" s="11">
        <v>36</v>
      </c>
      <c r="F34" s="11">
        <v>32</v>
      </c>
      <c r="G34" s="11">
        <v>37</v>
      </c>
      <c r="H34" s="11">
        <v>43</v>
      </c>
      <c r="I34" s="11">
        <v>32</v>
      </c>
      <c r="J34" s="11">
        <v>19</v>
      </c>
      <c r="K34" s="11">
        <v>35</v>
      </c>
      <c r="L34" s="11">
        <v>20</v>
      </c>
      <c r="M34" s="11">
        <v>26</v>
      </c>
      <c r="N34" s="11">
        <v>24</v>
      </c>
      <c r="O34" s="11">
        <v>369</v>
      </c>
    </row>
    <row r="35" spans="1:15" ht="25" customHeight="1" x14ac:dyDescent="0.2">
      <c r="A35" s="11" t="s">
        <v>28</v>
      </c>
      <c r="B35" s="11" t="s">
        <v>35</v>
      </c>
      <c r="C35" s="12">
        <v>8</v>
      </c>
      <c r="D35" s="11">
        <v>11</v>
      </c>
      <c r="E35" s="11">
        <v>14</v>
      </c>
      <c r="F35" s="11">
        <v>19</v>
      </c>
      <c r="G35" s="11">
        <v>11</v>
      </c>
      <c r="H35" s="11">
        <v>11</v>
      </c>
      <c r="I35" s="11">
        <v>18</v>
      </c>
      <c r="J35" s="11">
        <v>22</v>
      </c>
      <c r="K35" s="11">
        <v>36</v>
      </c>
      <c r="L35" s="11">
        <v>8</v>
      </c>
      <c r="M35" s="11">
        <v>5</v>
      </c>
      <c r="N35" s="11">
        <v>9</v>
      </c>
      <c r="O35" s="11">
        <v>172</v>
      </c>
    </row>
    <row r="36" spans="1:15" ht="25" customHeight="1" x14ac:dyDescent="0.2">
      <c r="A36" s="11" t="s">
        <v>28</v>
      </c>
      <c r="B36" s="11" t="s">
        <v>36</v>
      </c>
      <c r="C36" s="12">
        <v>44</v>
      </c>
      <c r="D36" s="11">
        <v>34</v>
      </c>
      <c r="E36" s="11">
        <v>44</v>
      </c>
      <c r="F36" s="11">
        <v>33</v>
      </c>
      <c r="G36" s="11">
        <v>32</v>
      </c>
      <c r="H36" s="11">
        <v>41</v>
      </c>
      <c r="I36" s="11">
        <v>42</v>
      </c>
      <c r="J36" s="11">
        <v>46</v>
      </c>
      <c r="K36" s="11">
        <v>4</v>
      </c>
      <c r="L36" s="11">
        <v>40</v>
      </c>
      <c r="M36" s="11">
        <v>45</v>
      </c>
      <c r="N36" s="11">
        <v>43</v>
      </c>
      <c r="O36" s="11">
        <v>448</v>
      </c>
    </row>
    <row r="37" spans="1:15" s="2" customFormat="1" ht="18" customHeight="1" x14ac:dyDescent="0.25">
      <c r="A37" s="4" t="s">
        <v>44</v>
      </c>
      <c r="B37" s="4"/>
      <c r="C37" s="7">
        <f t="shared" ref="C37:I37" si="3">SUM(C33:C36)</f>
        <v>125</v>
      </c>
      <c r="D37" s="4">
        <f t="shared" si="3"/>
        <v>103</v>
      </c>
      <c r="E37" s="4">
        <f t="shared" si="3"/>
        <v>100</v>
      </c>
      <c r="F37" s="4">
        <f t="shared" si="3"/>
        <v>122</v>
      </c>
      <c r="G37" s="4">
        <f t="shared" si="3"/>
        <v>110</v>
      </c>
      <c r="H37" s="4">
        <f t="shared" si="3"/>
        <v>128</v>
      </c>
      <c r="I37" s="4">
        <f t="shared" si="3"/>
        <v>101</v>
      </c>
      <c r="J37" s="4">
        <f>SUM(J33:J36)</f>
        <v>93</v>
      </c>
      <c r="K37" s="4">
        <v>100</v>
      </c>
      <c r="L37" s="4">
        <v>90</v>
      </c>
      <c r="M37" s="4">
        <f>SUM(M33:M36)</f>
        <v>78</v>
      </c>
      <c r="N37" s="4">
        <f>SUM(N33:N36)</f>
        <v>87</v>
      </c>
      <c r="O37" s="4">
        <v>1237</v>
      </c>
    </row>
    <row r="38" spans="1:15" ht="20" customHeight="1" x14ac:dyDescent="0.25">
      <c r="A38" s="14" t="s">
        <v>37</v>
      </c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36" customHeight="1" x14ac:dyDescent="0.25">
      <c r="A39" s="25" t="s">
        <v>38</v>
      </c>
      <c r="B39" s="25" t="s">
        <v>40</v>
      </c>
      <c r="C39" s="12">
        <v>6</v>
      </c>
      <c r="D39" s="11">
        <v>12</v>
      </c>
      <c r="E39" s="11">
        <v>8</v>
      </c>
      <c r="F39" s="11">
        <v>15</v>
      </c>
      <c r="G39" s="11">
        <v>15</v>
      </c>
      <c r="H39" s="11">
        <v>19</v>
      </c>
      <c r="I39" s="11">
        <v>12</v>
      </c>
      <c r="J39" s="11">
        <v>21</v>
      </c>
      <c r="K39" s="11">
        <v>7</v>
      </c>
      <c r="L39" s="11">
        <v>8</v>
      </c>
      <c r="M39" s="11">
        <v>5</v>
      </c>
      <c r="N39" s="11">
        <v>11</v>
      </c>
      <c r="O39" s="11">
        <v>139</v>
      </c>
    </row>
    <row r="40" spans="1:15" ht="36" customHeight="1" x14ac:dyDescent="0.25">
      <c r="A40" s="25" t="s">
        <v>39</v>
      </c>
      <c r="B40" s="25" t="s">
        <v>41</v>
      </c>
      <c r="C40" s="12">
        <v>35</v>
      </c>
      <c r="D40" s="11">
        <v>52</v>
      </c>
      <c r="E40" s="11">
        <v>50</v>
      </c>
      <c r="F40" s="11">
        <v>49</v>
      </c>
      <c r="G40" s="11">
        <v>34</v>
      </c>
      <c r="H40" s="11">
        <v>41</v>
      </c>
      <c r="I40" s="11">
        <v>51</v>
      </c>
      <c r="J40" s="11">
        <v>38</v>
      </c>
      <c r="K40" s="11">
        <v>62</v>
      </c>
      <c r="L40" s="11">
        <v>40</v>
      </c>
      <c r="M40" s="11">
        <v>49</v>
      </c>
      <c r="N40" s="11">
        <v>61</v>
      </c>
      <c r="O40" s="11">
        <v>562</v>
      </c>
    </row>
    <row r="41" spans="1:15" ht="28" customHeight="1" x14ac:dyDescent="0.25">
      <c r="A41" s="18" t="s">
        <v>42</v>
      </c>
      <c r="B41" s="11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20" customHeight="1" x14ac:dyDescent="0.2">
      <c r="A42" s="11" t="s">
        <v>38</v>
      </c>
      <c r="B42" s="11" t="s">
        <v>22</v>
      </c>
      <c r="C42" s="12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20" customHeight="1" x14ac:dyDescent="0.2">
      <c r="A43" s="11"/>
      <c r="B43" s="11" t="s">
        <v>25</v>
      </c>
      <c r="C43" s="12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20" customHeight="1" x14ac:dyDescent="0.2">
      <c r="A44" s="11"/>
      <c r="B44" s="11" t="s">
        <v>46</v>
      </c>
      <c r="C44" s="12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20" customHeight="1" x14ac:dyDescent="0.2">
      <c r="A45" s="11"/>
      <c r="B45" s="11" t="s">
        <v>47</v>
      </c>
      <c r="C45" s="12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20" customHeight="1" x14ac:dyDescent="0.2">
      <c r="A46" s="11" t="s">
        <v>39</v>
      </c>
      <c r="B46" s="11" t="s">
        <v>22</v>
      </c>
      <c r="C46" s="12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20" customHeight="1" x14ac:dyDescent="0.2">
      <c r="A47" s="11"/>
      <c r="B47" s="11" t="s">
        <v>25</v>
      </c>
      <c r="C47" s="12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1</v>
      </c>
      <c r="J47" s="11">
        <v>1</v>
      </c>
      <c r="K47" s="11">
        <v>0</v>
      </c>
      <c r="L47" s="11">
        <v>1</v>
      </c>
      <c r="M47" s="11">
        <v>0</v>
      </c>
      <c r="N47" s="11">
        <v>0</v>
      </c>
      <c r="O47" s="11">
        <v>3</v>
      </c>
    </row>
    <row r="48" spans="1:15" ht="20" customHeight="1" x14ac:dyDescent="0.2">
      <c r="A48" s="11"/>
      <c r="B48" s="11" t="s">
        <v>46</v>
      </c>
      <c r="C48" s="12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20" customHeight="1" x14ac:dyDescent="0.2">
      <c r="A49" s="11"/>
      <c r="B49" s="11" t="s">
        <v>47</v>
      </c>
      <c r="C49" s="12">
        <v>11</v>
      </c>
      <c r="D49" s="11">
        <v>11</v>
      </c>
      <c r="E49" s="11">
        <v>10</v>
      </c>
      <c r="F49" s="11">
        <v>15</v>
      </c>
      <c r="G49" s="11">
        <v>19</v>
      </c>
      <c r="H49" s="11">
        <v>19</v>
      </c>
      <c r="I49" s="11">
        <v>20</v>
      </c>
      <c r="J49" s="11">
        <v>9</v>
      </c>
      <c r="K49" s="11">
        <v>10</v>
      </c>
      <c r="L49" s="11">
        <v>12</v>
      </c>
      <c r="M49" s="11">
        <v>15</v>
      </c>
      <c r="N49" s="11">
        <v>12</v>
      </c>
      <c r="O49" s="11">
        <v>163</v>
      </c>
    </row>
    <row r="50" spans="1:15" s="30" customFormat="1" ht="22" customHeight="1" x14ac:dyDescent="0.2">
      <c r="A50" s="28"/>
      <c r="B50" s="17"/>
      <c r="C50" s="2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1"/>
    </row>
    <row r="51" spans="1:15" ht="27" customHeight="1" x14ac:dyDescent="0.2">
      <c r="A51" s="17" t="s">
        <v>24</v>
      </c>
      <c r="B51" s="11"/>
      <c r="C51" s="1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20" customHeight="1" x14ac:dyDescent="0.2">
      <c r="A52" s="11" t="s">
        <v>38</v>
      </c>
      <c r="B52" s="11"/>
      <c r="C52" s="12">
        <v>51</v>
      </c>
      <c r="D52" s="11">
        <v>9</v>
      </c>
      <c r="E52" s="11">
        <v>27</v>
      </c>
      <c r="F52" s="11">
        <v>22</v>
      </c>
      <c r="G52" s="11">
        <v>38</v>
      </c>
      <c r="H52" s="11">
        <v>12</v>
      </c>
      <c r="I52" s="11">
        <v>16</v>
      </c>
      <c r="J52" s="11">
        <v>9</v>
      </c>
      <c r="K52" s="11">
        <v>9</v>
      </c>
      <c r="L52" s="11">
        <v>7</v>
      </c>
      <c r="M52" s="11">
        <v>9</v>
      </c>
      <c r="N52" s="11">
        <v>9</v>
      </c>
      <c r="O52" s="11">
        <v>218</v>
      </c>
    </row>
    <row r="53" spans="1:15" ht="20" customHeight="1" x14ac:dyDescent="0.2">
      <c r="A53" s="11" t="s">
        <v>39</v>
      </c>
      <c r="B53" s="11"/>
      <c r="C53" s="12">
        <v>14</v>
      </c>
      <c r="D53" s="11">
        <v>14</v>
      </c>
      <c r="E53" s="11">
        <v>27</v>
      </c>
      <c r="F53" s="11">
        <v>18</v>
      </c>
      <c r="G53" s="11">
        <v>23</v>
      </c>
      <c r="H53" s="11">
        <v>18</v>
      </c>
      <c r="I53" s="11">
        <v>14</v>
      </c>
      <c r="J53" s="11">
        <v>4</v>
      </c>
      <c r="K53" s="11">
        <v>11</v>
      </c>
      <c r="L53" s="11">
        <v>11</v>
      </c>
      <c r="M53" s="11">
        <v>2</v>
      </c>
      <c r="N53" s="11">
        <v>4</v>
      </c>
      <c r="O53" s="11">
        <v>160</v>
      </c>
    </row>
    <row r="54" spans="1:15" ht="20" customHeight="1" x14ac:dyDescent="0.2">
      <c r="A54" s="17" t="s">
        <v>26</v>
      </c>
      <c r="B54" s="11"/>
      <c r="C54" s="12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20" customHeight="1" x14ac:dyDescent="0.2">
      <c r="A55" s="11" t="s">
        <v>38</v>
      </c>
      <c r="B55" s="11"/>
      <c r="C55" s="12">
        <v>0</v>
      </c>
      <c r="D55" s="11">
        <v>0</v>
      </c>
      <c r="E55" s="11">
        <v>0</v>
      </c>
      <c r="F55" s="11">
        <v>0</v>
      </c>
      <c r="G55" s="11">
        <v>2</v>
      </c>
      <c r="H55" s="11">
        <v>1</v>
      </c>
      <c r="I55" s="11">
        <v>1</v>
      </c>
      <c r="J55" s="11">
        <v>1</v>
      </c>
      <c r="K55" s="11">
        <v>0</v>
      </c>
      <c r="L55" s="11">
        <v>0</v>
      </c>
      <c r="M55" s="11">
        <v>0</v>
      </c>
      <c r="N55" s="11">
        <v>0</v>
      </c>
      <c r="O55" s="11">
        <v>5</v>
      </c>
    </row>
    <row r="56" spans="1:15" ht="20" customHeight="1" x14ac:dyDescent="0.2">
      <c r="A56" s="11" t="s">
        <v>39</v>
      </c>
      <c r="B56" s="11"/>
      <c r="C56" s="12">
        <v>7</v>
      </c>
      <c r="D56" s="11">
        <v>9</v>
      </c>
      <c r="E56" s="11">
        <v>14</v>
      </c>
      <c r="F56" s="11">
        <v>10</v>
      </c>
      <c r="G56" s="11">
        <v>10</v>
      </c>
      <c r="H56" s="11">
        <v>3</v>
      </c>
      <c r="I56" s="11">
        <v>9</v>
      </c>
      <c r="J56" s="11">
        <v>13</v>
      </c>
      <c r="K56" s="11">
        <v>5</v>
      </c>
      <c r="L56" s="11">
        <v>13</v>
      </c>
      <c r="M56" s="11">
        <v>7</v>
      </c>
      <c r="N56" s="11">
        <v>9</v>
      </c>
      <c r="O56" s="11">
        <v>109</v>
      </c>
    </row>
    <row r="57" spans="1:15" ht="20" customHeight="1" x14ac:dyDescent="0.2">
      <c r="A57" s="17" t="s">
        <v>31</v>
      </c>
      <c r="B57" s="11"/>
      <c r="C57" s="12">
        <v>0</v>
      </c>
      <c r="D57" s="11">
        <v>1</v>
      </c>
      <c r="E57" s="11">
        <v>2</v>
      </c>
      <c r="F57" s="11">
        <v>2</v>
      </c>
      <c r="G57" s="11">
        <v>1</v>
      </c>
      <c r="H57" s="11">
        <v>0</v>
      </c>
      <c r="I57" s="11">
        <v>9</v>
      </c>
      <c r="J57" s="11">
        <v>2</v>
      </c>
      <c r="K57" s="11">
        <v>1</v>
      </c>
      <c r="L57" s="11">
        <v>1</v>
      </c>
      <c r="M57" s="11">
        <v>1</v>
      </c>
      <c r="N57" s="11">
        <v>2</v>
      </c>
      <c r="O57" s="11">
        <v>22</v>
      </c>
    </row>
    <row r="58" spans="1:15" ht="20" customHeight="1" x14ac:dyDescent="0.2">
      <c r="A58" s="17" t="s">
        <v>32</v>
      </c>
      <c r="B58" s="11"/>
      <c r="C58" s="12">
        <v>1</v>
      </c>
      <c r="D58" s="11">
        <v>1</v>
      </c>
      <c r="E58" s="11">
        <v>2</v>
      </c>
      <c r="F58" s="11">
        <v>2</v>
      </c>
      <c r="G58" s="11">
        <v>4</v>
      </c>
      <c r="H58" s="11">
        <v>2</v>
      </c>
      <c r="I58" s="11">
        <v>3</v>
      </c>
      <c r="J58" s="11">
        <v>2</v>
      </c>
      <c r="K58" s="11">
        <v>1</v>
      </c>
      <c r="L58" s="11">
        <v>3</v>
      </c>
      <c r="M58" s="11">
        <v>0</v>
      </c>
      <c r="N58" s="11">
        <v>0</v>
      </c>
      <c r="O58" s="11">
        <v>21</v>
      </c>
    </row>
    <row r="59" spans="1:15" ht="10" customHeight="1" x14ac:dyDescent="0.2">
      <c r="A59" s="22"/>
      <c r="B59" s="22"/>
      <c r="C59" s="23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 ht="30" customHeight="1" x14ac:dyDescent="0.2">
      <c r="A60" s="34" t="s">
        <v>43</v>
      </c>
      <c r="B60" s="32"/>
      <c r="C60" s="33">
        <f>(C39+C40+C52+C53+C55+C56)/((C39+C40+C52+C53+C55+C56+C42+C43+C44+C45+C46+C47+C48+C49+C57+C58)-(C43+C45+C47+C49+C57+C58))</f>
        <v>1</v>
      </c>
      <c r="D60" s="33">
        <f t="shared" ref="C60:E60" si="4">(D39+D40+D52+D53+D55+D56)/((D39+D40+D52+D53+D55+D56+D42+D43+D44+D45+D46+D47+D48+D49+D57+D58)-(D43+D45+D47+D49+D57+D58))</f>
        <v>1</v>
      </c>
      <c r="E60" s="33">
        <f t="shared" si="4"/>
        <v>1</v>
      </c>
      <c r="F60" s="33">
        <f>(F39+F40+F52+F53+F55+F56)/((F39+F40+F52+F53+F55+F56+F42+F43+F44+F45+F46+F47+F48+F49+F57+F58)-(F43+F45+F47+F49+F57+F58))</f>
        <v>1</v>
      </c>
      <c r="G60" s="33">
        <f>(G39+G40+G52+G53+G55+G56)/((G39+G40+G52+G53+G55+G56+G42+G43+G44+G45+G46+G47+G48+G49+G57+G58)-(G43+G45+G47+G49+G57+G58))</f>
        <v>1</v>
      </c>
      <c r="H60" s="33">
        <f t="shared" ref="H60:N60" si="5">(H39+H40+H52+H53+H55+H56)/((H39+H40+H52+H53+H55+H56+H42+H43+H44+H45+H46+H47+H48+H49+H57+H58)-(H43+H45+H47+H49+H57+H58))</f>
        <v>1</v>
      </c>
      <c r="I60" s="33">
        <f t="shared" si="5"/>
        <v>1</v>
      </c>
      <c r="J60" s="33">
        <f t="shared" si="5"/>
        <v>1</v>
      </c>
      <c r="K60" s="33">
        <f t="shared" si="5"/>
        <v>1</v>
      </c>
      <c r="L60" s="33">
        <f t="shared" si="5"/>
        <v>1</v>
      </c>
      <c r="M60" s="33">
        <f t="shared" si="5"/>
        <v>1</v>
      </c>
      <c r="N60" s="33">
        <f t="shared" si="5"/>
        <v>1</v>
      </c>
      <c r="O60" s="33">
        <f>AVERAGE(C60:N60)</f>
        <v>1</v>
      </c>
    </row>
    <row r="64" spans="1:15" x14ac:dyDescent="0.2">
      <c r="A64" s="5"/>
    </row>
  </sheetData>
  <printOptions horizontalCentered="1" verticalCentered="1"/>
  <pageMargins left="0.25" right="0.25" top="0.75" bottom="0.75" header="0.3" footer="0.3"/>
  <pageSetup scale="70" fitToHeight="0" orientation="landscape"/>
  <rowBreaks count="1" manualBreakCount="1">
    <brk id="30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2020</vt:lpstr>
      <vt:lpstr>2021</vt:lpstr>
      <vt:lpstr>2022-</vt:lpstr>
      <vt:lpstr>'2020'!Print_Area</vt:lpstr>
      <vt:lpstr>'2021'!Print_Area</vt:lpstr>
      <vt:lpstr>'2022-'!Print_Area</vt:lpstr>
    </vt:vector>
  </TitlesOfParts>
  <Company>The Spartanburg Humane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Cox</dc:creator>
  <cp:lastModifiedBy>Angel Cox</cp:lastModifiedBy>
  <cp:lastPrinted>2021-02-17T20:17:05Z</cp:lastPrinted>
  <dcterms:created xsi:type="dcterms:W3CDTF">2017-02-14T02:57:29Z</dcterms:created>
  <dcterms:modified xsi:type="dcterms:W3CDTF">2023-01-18T14:12:00Z</dcterms:modified>
</cp:coreProperties>
</file>